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33" documentId="13_ncr:1_{F6CB121F-512D-4AA6-A0C1-0FB36C537598}" xr6:coauthVersionLast="47" xr6:coauthVersionMax="47" xr10:uidLastSave="{E0DFB52D-D68F-4044-A583-95A6B0DFC7D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<sst xmlns="http://schemas.openxmlformats.org/spreadsheetml/2006/main" count="180295" uniqueCount="39123">
  <si>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</si>
  <si>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</si>
  <si>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</si>
  <si>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</si>
  <si>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</si>
  <si>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</si>
  <si>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</si>
  <si>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</si>
  <si>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</si>
  <si>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</si>
  <si>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</si>
  <si>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</si>
  <si>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</si>
  <si>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</si>
  <si>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</si>
  <si>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</si>
  <si>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</si>
  <si>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</si>
  <si>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</si>
  <si>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</si>
  <si>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</si>
  <si>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</si>
  <si>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</si>
  <si>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</si>
  <si>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</si>
  <si>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</si>
  <si>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</si>
  <si>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</si>
  <si>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</si>
  <si>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</si>
  <si>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</si>
  <si>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</si>
  <si>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</si>
  <si>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</si>
  <si>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</si>
  <si>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</si>
  <si>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</si>
  <si>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</si>
  <si>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</si>
  <si>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</si>
  <si>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</si>
  <si>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</si>
  <si>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</si>
  <si>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</si>
  <si>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</si>
  <si>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</si>
  <si>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</si>
  <si>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</si>
  <si>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</si>
  <si>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</si>
  <si>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</si>
  <si>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</si>
  <si>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</si>
  <si>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</si>
  <si>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</si>
  <si>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</si>
  <si>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</si>
  <si>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</si>
  <si>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</si>
  <si>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</si>
  <si>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</si>
  <si>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</si>
  <si>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</si>
  <si>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</si>
  <si>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</si>
  <si>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</si>
  <si>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</si>
  <si>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</si>
  <si>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</si>
  <si>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</si>
  <si>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</si>
  <si>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</si>
  <si>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</si>
  <si>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</si>
  <si>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</si>
  <si>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</si>
  <si>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</si>
  <si>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</si>
  <si>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</si>
  <si>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</si>
  <si>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</si>
  <si>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</si>
  <si>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</si>
  <si>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</si>
  <si>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</si>
  <si>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</si>
  <si>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</si>
  <si>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</si>
  <si>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</si>
  <si>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</si>
  <si>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</si>
  <si>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</si>
  <si>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</si>
  <si>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</si>
  <si>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</si>
  <si>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</si>
  <si>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</si>
  <si>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</si>
  <si>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</si>
  <si>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</si>
  <si>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</si>
  <si>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</si>
  <si>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</si>
  <si>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</si>
  <si>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</si>
  <si>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</si>
  <si>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</si>
  <si>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</si>
  <si>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</si>
  <si>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</si>
  <si>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</si>
  <si>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</si>
  <si>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</si>
  <si>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</si>
  <si>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</si>
  <si>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</si>
  <si>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</si>
  <si>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</si>
  <si>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</si>
  <si>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</si>
  <si>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</si>
  <si>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</si>
  <si>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</si>
  <si>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</si>
  <si>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</si>
  <si>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</si>
  <si>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</si>
  <si>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</si>
  <si>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</si>
  <si>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</si>
  <si>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</si>
  <si>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</si>
  <si>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</si>
  <si>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</si>
  <si>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</si>
  <si>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</si>
  <si>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</si>
  <si>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</si>
  <si>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</si>
  <si>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</si>
  <si>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</si>
  <si>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</si>
  <si>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</si>
  <si>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</si>
  <si>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</si>
  <si>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</si>
  <si>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</si>
  <si>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</si>
  <si>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</si>
  <si>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</si>
  <si>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</si>
  <si>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</si>
  <si>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</si>
  <si>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</si>
  <si>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</si>
  <si>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</si>
  <si>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</si>
  <si>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</si>
  <si>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</si>
  <si>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</si>
  <si>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</si>
  <si>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</si>
  <si>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</si>
  <si>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</si>
  <si>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</si>
  <si>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</si>
  <si>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</si>
  <si>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</si>
  <si>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</si>
  <si>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</si>
  <si>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</si>
  <si>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</si>
  <si>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</si>
  <si>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</si>
  <si>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</si>
  <si>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</si>
  <si>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</si>
  <si>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</si>
  <si>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</si>
  <si>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</si>
  <si>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</si>
  <si>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</si>
  <si>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</si>
  <si>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</si>
  <si>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</si>
  <si>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</si>
  <si>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</si>
  <si>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</si>
  <si>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</si>
  <si>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</si>
  <si>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</si>
  <si>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</si>
  <si>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</si>
  <si>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</si>
  <si>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</si>
  <si>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</si>
  <si>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</si>
  <si>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</si>
  <si>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</si>
  <si>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</si>
  <si>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</si>
  <si>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</si>
  <si>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</si>
  <si>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</si>
  <si>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</si>
  <si>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</si>
  <si>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</si>
  <si>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</si>
  <si>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</si>
  <si>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</si>
  <si>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</si>
  <si>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</si>
  <si>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</si>
  <si>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</si>
  <si>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</si>
  <si>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</si>
  <si>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</si>
  <si>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</si>
  <si>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</si>
  <si>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</si>
  <si>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</si>
  <si>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</si>
  <si>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</si>
  <si>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</si>
  <si>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</si>
  <si>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</si>
  <si>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</si>
  <si>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</si>
  <si>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</si>
  <si>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</si>
  <si>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</si>
  <si>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</si>
  <si>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</si>
  <si>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</si>
  <si>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</si>
  <si>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</si>
  <si>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</si>
  <si>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</si>
  <si>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</si>
  <si>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</si>
  <si>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</si>
  <si>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</si>
  <si>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</si>
  <si>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</si>
  <si>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</si>
  <si>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</si>
  <si>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</si>
  <si>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</si>
  <si>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</si>
  <si>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</si>
  <si>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</si>
  <si>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</si>
  <si>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</si>
  <si>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</si>
  <si>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</si>
  <si>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</si>
  <si>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</si>
  <si>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</si>
  <si>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</si>
  <si>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</si>
  <si>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</si>
  <si>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</si>
  <si>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</si>
  <si>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</si>
  <si>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</si>
  <si>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</si>
  <si>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</si>
  <si>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</si>
  <si>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</si>
  <si>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</si>
  <si>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</si>
  <si>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</si>
  <si>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</si>
  <si>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</si>
  <si>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</si>
  <si>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</si>
  <si>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</si>
  <si>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</si>
  <si>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</si>
  <si>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</si>
  <si>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</si>
  <si>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</si>
  <si>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</si>
  <si>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</si>
  <si>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</si>
  <si>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</si>
  <si>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</si>
  <si>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</si>
  <si>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</si>
  <si>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</si>
  <si>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</si>
  <si>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</si>
  <si>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</si>
  <si>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</si>
  <si>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</si>
  <si>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</si>
  <si>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</si>
  <si>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</si>
  <si>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</si>
  <si>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</si>
  <si>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</si>
  <si>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</si>
  <si>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</si>
  <si>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</si>
  <si>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</si>
  <si>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</si>
  <si>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</si>
  <si>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</si>
  <si>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</si>
  <si>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</si>
  <si>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</si>
  <si>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</si>
  <si>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</si>
  <si>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</si>
  <si>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</si>
  <si>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</si>
  <si>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</si>
  <si>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</si>
  <si>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</si>
  <si>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</si>
  <si>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</si>
  <si>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</si>
  <si>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</si>
  <si>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</si>
  <si>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</si>
  <si>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</si>
  <si>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</si>
  <si>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</si>
  <si>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</si>
  <si>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</si>
  <si>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</si>
  <si>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</si>
  <si>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</si>
  <si>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</si>
  <si>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</si>
  <si>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</si>
  <si>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</si>
  <si>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</si>
  <si>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</si>
  <si>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</si>
  <si>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</si>
  <si>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</si>
  <si>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</si>
  <si>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</si>
  <si>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</si>
  <si>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</si>
  <si>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</si>
  <si>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</si>
  <si>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</si>
  <si>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</si>
  <si>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</si>
  <si>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</si>
  <si>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</si>
  <si>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</si>
  <si>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</si>
  <si>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</si>
  <si>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</si>
  <si>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</si>
  <si>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</si>
  <si>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</si>
  <si>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</si>
  <si>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</si>
  <si>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</si>
  <si>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</si>
  <si>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</si>
  <si>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</si>
  <si>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</si>
  <si>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</si>
  <si>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</si>
  <si>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</si>
  <si>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</si>
  <si>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</si>
  <si>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</si>
  <si>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</si>
  <si>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</si>
  <si>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</si>
  <si>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</si>
  <si>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</si>
  <si>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</si>
  <si>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</si>
  <si>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</si>
  <si>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</si>
  <si>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</si>
  <si>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</si>
  <si>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</si>
  <si>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</si>
  <si>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</si>
  <si>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</si>
  <si>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</si>
  <si>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</si>
  <si>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</si>
  <si>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</si>
  <si>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</si>
  <si>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</si>
  <si>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</si>
  <si>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</si>
  <si>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</si>
  <si>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</si>
  <si>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</si>
  <si>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</si>
  <si>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</si>
  <si>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</si>
  <si>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</si>
  <si>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</si>
  <si>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</si>
  <si>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</si>
  <si>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</si>
  <si>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</si>
  <si>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</si>
  <si>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</si>
  <si>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</si>
  <si>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</si>
  <si>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</si>
  <si>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</si>
  <si>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</si>
  <si>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</si>
  <si>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</si>
  <si>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</si>
  <si>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</si>
  <si>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</si>
  <si>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</si>
  <si>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</si>
  <si>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</si>
  <si>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</si>
  <si>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</si>
  <si>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</si>
  <si>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</si>
  <si>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</si>
  <si>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</si>
  <si>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</si>
  <si>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</si>
  <si>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</si>
  <si>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</si>
  <si>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</si>
  <si>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</si>
  <si>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</si>
  <si>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</si>
  <si>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</si>
  <si>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</si>
  <si>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</si>
  <si>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</si>
  <si>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</si>
  <si>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</si>
  <si>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</si>
  <si>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</si>
  <si>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</si>
  <si>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</si>
  <si>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</si>
  <si>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</si>
  <si>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</si>
  <si>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</si>
  <si>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</si>
  <si>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</si>
  <si>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</si>
  <si>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</si>
  <si>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</si>
  <si>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</si>
  <si>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</si>
  <si>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</si>
  <si>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</si>
  <si>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</si>
  <si>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</si>
  <si>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</si>
  <si>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</si>
  <si>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</si>
  <si>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</si>
  <si>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</si>
  <si>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</si>
  <si>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</si>
  <si>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</si>
  <si>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</si>
  <si>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</si>
  <si>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</si>
  <si>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</si>
  <si>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</si>
  <si>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</si>
  <si>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</si>
  <si>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</si>
  <si>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</si>
  <si>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</si>
  <si>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</si>
  <si>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</si>
  <si>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</si>
  <si>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</si>
  <si>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</si>
  <si>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</si>
  <si>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</si>
  <si>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</si>
  <si>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</si>
  <si>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</si>
  <si>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</si>
  <si>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</si>
  <si>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</si>
  <si>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</si>
  <si>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</si>
  <si>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</si>
  <si>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</si>
  <si>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</si>
  <si>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</si>
  <si>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</si>
  <si>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</si>
  <si>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</si>
  <si>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</si>
  <si>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</si>
  <si>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</si>
  <si>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</si>
  <si>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</si>
  <si>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</si>
  <si>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</si>
  <si>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</si>
  <si>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</si>
  <si>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</si>
  <si>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</si>
  <si>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</si>
  <si>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</si>
  <si>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</si>
  <si>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</si>
  <si>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</si>
  <si>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</si>
  <si>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</si>
  <si>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</si>
  <si>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</si>
  <si>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</si>
  <si>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</si>
  <si>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</si>
  <si>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</si>
  <si>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</si>
  <si>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</si>
  <si>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</si>
  <si>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</si>
  <si>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</si>
  <si>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</si>
  <si>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</si>
  <si>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</si>
  <si>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</si>
  <si>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</si>
  <si>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</si>
  <si>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</si>
  <si>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</si>
  <si>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</si>
  <si>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</si>
  <si>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</si>
  <si>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</si>
  <si>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</si>
  <si>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</si>
  <si>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</si>
  <si>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</si>
  <si>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</si>
  <si>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</si>
  <si>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</si>
  <si>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</si>
  <si>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</si>
  <si>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</si>
  <si>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</si>
  <si>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</si>
  <si>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</si>
  <si>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</si>
  <si>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</si>
  <si>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</si>
  <si>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</si>
  <si>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</si>
  <si>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</si>
  <si>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</si>
  <si>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</si>
  <si>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</si>
  <si>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</si>
  <si>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</si>
  <si>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</si>
  <si>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</si>
  <si>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</si>
  <si>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</si>
  <si>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</si>
  <si>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</si>
  <si>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</si>
  <si>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</si>
  <si>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</si>
  <si>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</si>
  <si>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</si>
  <si>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</si>
  <si>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</si>
  <si>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</si>
  <si>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</si>
  <si>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</si>
  <si>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</si>
  <si>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</si>
  <si>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</si>
  <si>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</si>
  <si>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</si>
  <si>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</si>
  <si>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</si>
  <si>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</si>
  <si>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</si>
  <si>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</si>
  <si>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</si>
  <si>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</si>
  <si>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</si>
  <si>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</si>
  <si>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</si>
  <si>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</si>
  <si>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</si>
  <si>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</si>
  <si>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</si>
  <si>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</si>
  <si>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</si>
  <si>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</si>
  <si>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</si>
  <si>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</si>
  <si>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</si>
  <si>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</si>
  <si>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</si>
  <si>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</si>
  <si>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</si>
  <si>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</si>
  <si>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</si>
  <si>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</si>
  <si>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</si>
  <si>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</si>
  <si>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</si>
  <si>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</si>
  <si>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</si>
  <si>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</si>
  <si>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</si>
  <si>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</si>
  <si>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</si>
  <si>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</si>
  <si>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</si>
  <si>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</si>
  <si>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</si>
  <si>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</si>
  <si>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</si>
  <si>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</si>
  <si>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</si>
  <si>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</si>
  <si>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</si>
  <si>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</si>
  <si>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</si>
  <si>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</si>
  <si>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</si>
  <si>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</si>
  <si>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</si>
  <si>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</si>
  <si>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</si>
  <si>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</si>
  <si>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</si>
  <si>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</si>
  <si>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</si>
  <si>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</si>
  <si>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</si>
  <si>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</si>
  <si>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</si>
  <si>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</si>
  <si>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</si>
  <si>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</si>
  <si>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</si>
  <si>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</si>
  <si>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</si>
  <si>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</si>
  <si>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</si>
  <si>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</si>
  <si>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</si>
  <si>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</si>
  <si>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</si>
  <si>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</si>
  <si>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</si>
  <si>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</si>
  <si>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</si>
  <si>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</si>
  <si>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</si>
  <si>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</si>
  <si>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</si>
  <si>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</si>
  <si>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</si>
  <si>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</si>
  <si>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</si>
  <si>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</si>
  <si>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</si>
  <si>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</si>
  <si>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</si>
  <si>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</si>
  <si>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</si>
  <si>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</si>
  <si>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</si>
  <si>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</si>
  <si>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</si>
  <si>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</si>
  <si>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</si>
  <si>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</si>
  <si>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</si>
  <si>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</si>
  <si>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</si>
  <si>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</si>
  <si>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</si>
  <si>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</si>
  <si>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</si>
  <si>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</si>
  <si>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</si>
  <si>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</si>
  <si>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</si>
  <si>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</si>
  <si>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</si>
  <si>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</si>
  <si>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</si>
  <si>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</si>
  <si>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</si>
  <si>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</si>
  <si>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</si>
  <si>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</si>
  <si>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</si>
  <si>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</si>
  <si>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</si>
  <si>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</si>
  <si>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</si>
  <si>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</si>
  <si>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</si>
  <si>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</si>
  <si>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</si>
  <si>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</si>
  <si>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</si>
  <si>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</si>
  <si>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</si>
  <si>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</si>
  <si>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</si>
  <si>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</si>
  <si>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</si>
  <si>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</si>
  <si>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</si>
  <si>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</si>
  <si>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</si>
  <si>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</si>
  <si>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</si>
  <si>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</si>
  <si>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</si>
  <si>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</si>
  <si>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</si>
  <si>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</si>
  <si>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</si>
  <si>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</si>
  <si>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</si>
  <si>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</si>
  <si>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</si>
  <si>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</si>
  <si>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</si>
  <si>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</si>
  <si>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</si>
  <si>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</si>
  <si>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</si>
  <si>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</si>
  <si>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</si>
  <si>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</si>
  <si>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</si>
  <si>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</si>
  <si>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</si>
  <si>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</si>
  <si>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</si>
  <si>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</si>
  <si>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</si>
  <si>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</si>
  <si>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</si>
  <si>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</si>
  <si>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</si>
  <si>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</si>
  <si>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</si>
  <si>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</si>
  <si>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</si>
  <si>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</si>
  <si>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</si>
  <si>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</si>
  <si>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</si>
  <si>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</si>
  <si>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</si>
  <si>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</si>
  <si>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</si>
  <si>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</si>
  <si>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</si>
  <si>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</si>
  <si>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</si>
  <si>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</si>
  <si>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</si>
  <si>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</si>
  <si>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</si>
  <si>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</si>
  <si>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</si>
  <si>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</si>
  <si>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</si>
  <si>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</si>
  <si>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</si>
  <si>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</si>
  <si>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</si>
  <si>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</si>
  <si>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</si>
  <si>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</si>
  <si>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</si>
  <si>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</si>
  <si>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</si>
  <si>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</si>
  <si>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</si>
  <si>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</si>
  <si>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</si>
  <si>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</si>
  <si>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</si>
  <si>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</si>
  <si>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</si>
  <si>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</si>
  <si>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</si>
  <si>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</si>
  <si>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</si>
  <si>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</si>
  <si>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</si>
  <si>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</si>
  <si>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</si>
  <si>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</si>
  <si>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</si>
  <si>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</si>
  <si>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</si>
  <si>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</si>
  <si>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</si>
  <si>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</si>
  <si>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</si>
  <si>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</si>
  <si>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</si>
  <si>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</si>
  <si>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</si>
  <si>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</si>
  <si>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</si>
  <si>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</si>
  <si>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</si>
  <si>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</si>
  <si>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</si>
  <si>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</si>
  <si>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</si>
  <si>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</si>
  <si>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</si>
  <si>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</si>
  <si>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</si>
  <si>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</si>
  <si>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</si>
  <si>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</si>
  <si>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</si>
  <si>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</si>
  <si>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</si>
  <si>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</si>
  <si>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</si>
  <si>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</si>
  <si>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</si>
  <si>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</si>
  <si>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</si>
  <si>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</si>
  <si>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</si>
  <si>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</si>
  <si>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</si>
  <si>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</si>
  <si>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</si>
  <si>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</si>
  <si>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</si>
  <si>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</si>
  <si>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</si>
  <si>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</si>
  <si>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</si>
  <si>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</si>
  <si>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</si>
  <si>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</si>
  <si>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</si>
  <si>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</si>
  <si>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</si>
  <si>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</si>
  <si>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</si>
  <si>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</si>
  <si>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</si>
  <si>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</si>
  <si>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</si>
  <si>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</si>
  <si>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</si>
  <si>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</si>
  <si>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</si>
  <si>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</si>
  <si>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</si>
  <si>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</si>
  <si>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</si>
  <si>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</si>
  <si>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</si>
  <si>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</si>
  <si>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</si>
  <si>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</si>
  <si>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</si>
  <si>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</si>
  <si>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</si>
  <si>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</si>
  <si>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</si>
  <si>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</si>
  <si>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</si>
  <si>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</si>
  <si>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</si>
  <si>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</si>
  <si>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</si>
  <si>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</si>
  <si>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</si>
  <si>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</si>
  <si>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</si>
  <si>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</si>
  <si>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</si>
  <si>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</si>
  <si>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</si>
  <si>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</si>
  <si>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</si>
  <si>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</si>
  <si>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</si>
  <si>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</si>
  <si>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</si>
  <si>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</si>
  <si>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</si>
  <si>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</si>
  <si>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</si>
  <si>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</si>
  <si>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</si>
  <si>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</si>
  <si>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</si>
  <si>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</si>
  <si>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</si>
  <si>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</si>
  <si>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</si>
  <si>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</si>
  <si>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</si>
  <si>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</si>
  <si>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</si>
  <si>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</si>
  <si>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</si>
  <si>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</si>
  <si>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</si>
  <si>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</si>
  <si>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</si>
  <si>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</si>
  <si>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</si>
  <si>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</si>
  <si>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</si>
  <si>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</si>
  <si>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</si>
  <si>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</si>
  <si>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</si>
  <si>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</si>
  <si>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</si>
  <si>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</si>
  <si>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</si>
  <si>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</si>
  <si>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</si>
  <si>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</si>
  <si>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</si>
  <si>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</si>
  <si>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</si>
  <si>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</si>
  <si>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</si>
  <si>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</si>
  <si>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</si>
  <si>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</si>
  <si>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</si>
  <si>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</si>
  <si>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</si>
  <si>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</si>
  <si>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</si>
  <si>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</si>
  <si>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</si>
  <si>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</si>
  <si>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</si>
  <si>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</si>
  <si>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</si>
  <si>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</si>
  <si>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</si>
  <si>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</si>
  <si>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</si>
  <si>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</si>
  <si>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</si>
  <si>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</si>
  <si>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</si>
  <si>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</si>
  <si>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</si>
  <si>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</si>
  <si>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</si>
  <si>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</si>
  <si>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</si>
  <si>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</si>
  <si>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</si>
  <si>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</si>
  <si>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</si>
  <si>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</si>
  <si>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</si>
  <si>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</si>
  <si>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</si>
  <si>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</si>
  <si>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</si>
  <si>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</si>
  <si>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</si>
  <si>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</si>
  <si>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</si>
  <si>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</si>
  <si>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</si>
  <si>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</si>
  <si>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</si>
  <si>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</si>
  <si>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</si>
  <si>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</si>
  <si>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</si>
  <si>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</si>
  <si>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</si>
  <si>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</si>
  <si>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</si>
  <si>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</si>
  <si>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</si>
  <si>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</si>
  <si>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</si>
  <si>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</si>
  <si>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</si>
  <si>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</si>
  <si>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</si>
  <si>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</si>
  <si>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</si>
  <si>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</si>
  <si>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</si>
  <si>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</si>
  <si>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</si>
  <si>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</si>
  <si>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</si>
  <si>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</si>
  <si>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</si>
  <si>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</si>
  <si>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</si>
  <si>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</si>
  <si>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</si>
  <si>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</si>
  <si>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</si>
  <si>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</si>
  <si>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</si>
  <si>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</si>
  <si>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</si>
  <si>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</si>
  <si>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</si>
  <si>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</si>
  <si>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</si>
  <si>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</si>
  <si>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</si>
  <si>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</si>
  <si>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</si>
  <si>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</si>
  <si>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</si>
  <si>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</si>
  <si>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</si>
  <si>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</si>
  <si>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</si>
  <si>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</si>
  <si>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</si>
  <si>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</si>
  <si>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</si>
  <si>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</si>
  <si>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</si>
  <si>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</si>
  <si>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</si>
  <si>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</si>
  <si>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</si>
  <si>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</si>
  <si>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</si>
  <si>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</si>
  <si>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</si>
  <si>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</si>
  <si>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</si>
  <si>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</si>
  <si>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</si>
  <si>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</si>
  <si>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</si>
  <si>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</si>
  <si>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</si>
  <si>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</si>
  <si>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</si>
  <si>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</si>
  <si>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</si>
  <si>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</si>
  <si>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</si>
  <si>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</si>
  <si>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</si>
  <si>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</si>
  <si>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</si>
  <si>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</si>
  <si>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</si>
  <si>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</si>
  <si>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</si>
  <si>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</si>
  <si>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</si>
  <si>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</si>
  <si>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</si>
  <si>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</si>
  <si>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</si>
  <si>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</si>
  <si>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</si>
  <si>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</si>
  <si>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</si>
  <si>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</si>
  <si>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</si>
  <si>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</si>
  <si>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</si>
  <si>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</si>
  <si>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</si>
  <si>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</si>
  <si>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</si>
  <si>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</si>
  <si>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</si>
  <si>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</si>
  <si>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</si>
  <si>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</si>
  <si>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</si>
  <si>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</si>
  <si>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</si>
  <si>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</si>
  <si>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</si>
  <si>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</si>
  <si>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</si>
  <si>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</si>
  <si>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</si>
  <si>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</si>
  <si>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</si>
  <si>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</si>
  <si>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</si>
  <si>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</si>
  <si>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</si>
  <si>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</si>
  <si>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</si>
  <si>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</si>
  <si>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</si>
  <si>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</si>
  <si>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</si>
  <si>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</si>
  <si>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</si>
  <si>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</si>
  <si>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</si>
  <si>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</si>
  <si>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</si>
  <si>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</si>
  <si>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</si>
  <si>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</si>
  <si>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</si>
  <si>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</si>
  <si>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</si>
  <si>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</si>
  <si>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</si>
  <si>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</si>
  <si>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</si>
  <si>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</si>
  <si>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</si>
  <si>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</si>
  <si>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</si>
  <si>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</si>
  <si>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</si>
  <si>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</si>
  <si>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</si>
  <si>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</si>
  <si>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</si>
  <si>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</si>
  <si>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</si>
  <si>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</si>
  <si>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</si>
  <si>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</si>
  <si>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</si>
  <si>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</si>
  <si>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</si>
  <si>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</si>
  <si>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</si>
  <si>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</si>
  <si>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</si>
  <si>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</si>
  <si>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</si>
  <si>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</si>
  <si>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</si>
  <si>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</si>
  <si>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</si>
  <si>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</si>
  <si>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</si>
  <si>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</si>
  <si>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</si>
  <si>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</si>
  <si>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</si>
  <si>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</si>
  <si>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</si>
  <si>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</si>
  <si>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</si>
  <si>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</si>
  <si>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</si>
  <si>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</si>
  <si>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</si>
  <si>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</si>
  <si>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</si>
  <si>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</si>
  <si>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</si>
  <si>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</si>
  <si>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</si>
  <si>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</si>
  <si>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</si>
  <si>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</si>
  <si>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</si>
  <si>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</si>
  <si>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</si>
  <si>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</si>
  <si>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</si>
  <si>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</si>
  <si>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</si>
  <si>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</si>
  <si>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</si>
  <si>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</si>
  <si>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</si>
  <si>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</si>
  <si>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</si>
  <si>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</si>
  <si>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</si>
  <si>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</si>
  <si>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</si>
  <si>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</si>
  <si>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</si>
  <si>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</si>
  <si>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</si>
  <si>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</si>
  <si>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</si>
  <si>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</si>
  <si>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</si>
  <si>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</si>
  <si>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</si>
  <si>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</si>
  <si>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</si>
  <si>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</si>
  <si>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</si>
  <si>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</si>
  <si>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</si>
  <si>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</si>
  <si>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</si>
  <si>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</si>
  <si>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</si>
  <si>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</si>
  <si>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</si>
  <si>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</si>
  <si>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</si>
  <si>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</si>
  <si>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</si>
  <si>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</si>
  <si>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</si>
  <si>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</si>
  <si>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</si>
  <si>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</si>
  <si>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</si>
  <si>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</si>
  <si>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</si>
  <si>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</si>
  <si>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</si>
  <si>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</si>
  <si>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</si>
  <si>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</si>
  <si>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</si>
  <si>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</si>
  <si>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</si>
  <si>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</si>
  <si>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</si>
  <si>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</si>
  <si>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</si>
  <si>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</si>
  <si>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</si>
  <si>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</si>
  <si>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</si>
  <si>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</si>
  <si>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</si>
  <si>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</si>
  <si>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</si>
  <si>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</si>
  <si>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</si>
  <si>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</si>
  <si>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</si>
  <si>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</si>
  <si>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</si>
  <si>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</si>
  <si>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</si>
  <si>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</si>
  <si>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</si>
  <si>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</si>
  <si>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</si>
  <si>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</si>
  <si>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</si>
  <si>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</si>
  <si>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</si>
  <si>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</si>
  <si>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</si>
  <si>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</si>
  <si>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</si>
  <si>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</si>
  <si>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</si>
  <si>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</si>
  <si>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</si>
  <si>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</si>
  <si>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</si>
  <si>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</si>
  <si>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</si>
  <si>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</si>
  <si>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</si>
  <si>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</si>
  <si>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</si>
  <si>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</si>
  <si>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</si>
  <si>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</si>
  <si>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</si>
  <si>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</si>
  <si>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</si>
  <si>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</si>
  <si>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</si>
  <si>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</si>
  <si>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</si>
  <si>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</si>
  <si>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</si>
  <si>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</si>
  <si>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</si>
  <si>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</si>
  <si>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</si>
  <si>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</si>
  <si>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</si>
  <si>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</si>
  <si>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</si>
  <si>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</si>
  <si>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</si>
  <si>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</si>
  <si>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</si>
  <si>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</si>
  <si>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</si>
  <si>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</si>
  <si>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</si>
  <si>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</si>
  <si>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</si>
  <si>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</si>
  <si>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</si>
  <si>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</si>
  <si>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</si>
  <si>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</si>
  <si>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</si>
  <si>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</si>
  <si>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</si>
  <si>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</si>
  <si>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</si>
  <si>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</si>
  <si>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</si>
  <si>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</si>
  <si>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</si>
  <si>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</si>
  <si>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</si>
  <si>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</si>
  <si>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</si>
  <si>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</si>
  <si>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</si>
  <si>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</si>
  <si>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</si>
  <si>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</si>
  <si>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</si>
  <si>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</si>
  <si>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</si>
  <si>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</si>
  <si>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</si>
  <si>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</si>
  <si>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</si>
  <si>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</si>
  <si>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</si>
  <si>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</si>
  <si>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</si>
  <si>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</si>
  <si>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</si>
  <si>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</si>
  <si>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</si>
  <si>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</si>
  <si>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</si>
  <si>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</si>
  <si>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</si>
  <si>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</si>
  <si>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</si>
  <si>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</si>
  <si>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</si>
  <si>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</si>
  <si>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</si>
  <si>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</si>
  <si>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</si>
  <si>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</si>
  <si>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</si>
  <si>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</si>
  <si>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</si>
  <si>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</si>
  <si>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</si>
  <si>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</si>
  <si>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</si>
  <si>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</si>
  <si>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</si>
  <si>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</si>
  <si>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</si>
  <si>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</si>
  <si>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</si>
  <si>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</si>
  <si>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</si>
  <si>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</si>
  <si>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</si>
  <si>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</si>
  <si>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</si>
  <si>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</si>
  <si>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</si>
  <si>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</si>
  <si>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</si>
  <si>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</si>
  <si>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</si>
  <si>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</si>
  <si>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</si>
  <si>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</si>
  <si>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</si>
  <si>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</si>
  <si>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</si>
  <si>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</si>
  <si>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</si>
  <si>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</si>
  <si>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</si>
  <si>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</si>
  <si>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</si>
  <si>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</si>
  <si>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</si>
  <si>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</si>
  <si>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</si>
  <si>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</si>
  <si>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</si>
  <si>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</si>
  <si>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</si>
  <si>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</si>
  <si>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</si>
  <si>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</si>
  <si>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</si>
  <si>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</si>
  <si>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</si>
  <si>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</si>
  <si>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</si>
  <si>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</si>
  <si>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</si>
  <si>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</si>
  <si>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</si>
  <si>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</si>
  <si>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</si>
  <si>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</si>
  <si>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</si>
  <si>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</si>
  <si>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</si>
  <si>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</si>
  <si>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</si>
  <si>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</si>
  <si>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</si>
  <si>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</si>
  <si>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</si>
  <si>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</si>
  <si>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</si>
  <si>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</si>
  <si>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</si>
  <si>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</si>
  <si>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</si>
  <si>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</si>
  <si>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</si>
  <si>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</si>
  <si>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</si>
  <si>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</si>
  <si>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</si>
  <si>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</si>
  <si>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</si>
  <si>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</si>
  <si>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</si>
  <si>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</si>
  <si>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</si>
  <si>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</si>
  <si>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</si>
  <si>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</si>
  <si>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</si>
  <si>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</si>
  <si>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</si>
  <si>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</si>
  <si>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</si>
  <si>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</si>
  <si>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</si>
  <si>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</si>
  <si>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</si>
  <si>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</si>
  <si>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</si>
  <si>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</si>
  <si>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</si>
  <si>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</si>
  <si>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</si>
  <si>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</si>
  <si>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</si>
  <si>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</si>
  <si>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</si>
  <si>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</si>
  <si>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</si>
  <si>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</si>
  <si>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</si>
  <si>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</si>
  <si>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</si>
  <si>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</si>
  <si>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</si>
  <si>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</si>
  <si>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</si>
  <si>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</si>
  <si>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</si>
  <si>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</si>
  <si>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</si>
  <si>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</si>
  <si>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</si>
  <si>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</si>
  <si>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</si>
  <si>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</si>
  <si>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</si>
  <si>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</si>
  <si>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</si>
  <si>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</si>
  <si>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</si>
  <si>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</si>
  <si>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</si>
  <si>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</si>
  <si>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</si>
  <si>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</si>
  <si>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</si>
  <si>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</si>
  <si>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</si>
  <si>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</si>
  <si>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</si>
  <si>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</si>
  <si>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</si>
  <si>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</si>
  <si>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</si>
  <si>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</si>
  <si>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</si>
  <si>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</si>
  <si>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</si>
  <si>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</si>
  <si>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</si>
  <si>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</si>
  <si>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</si>
  <si>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</si>
  <si>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</si>
  <si>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</si>
  <si>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</si>
  <si>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</si>
  <si>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</si>
  <si>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</si>
  <si>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</si>
  <si>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</si>
  <si>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</si>
  <si>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</si>
  <si>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</si>
  <si>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</si>
  <si>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</si>
  <si>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</si>
  <si>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</si>
  <si>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</si>
  <si>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</si>
  <si>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</si>
  <si>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</si>
  <si>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</si>
  <si>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</si>
  <si>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</si>
  <si>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</si>
  <si>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</si>
  <si>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</si>
  <si>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</si>
  <si>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</si>
  <si>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</si>
  <si>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</si>
  <si>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</si>
  <si>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</si>
  <si>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</si>
  <si>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</si>
  <si>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</si>
  <si>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</si>
  <si>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</si>
  <si>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</si>
  <si>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</si>
  <si>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</si>
  <si>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</si>
  <si>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</si>
  <si>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</si>
  <si>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</si>
  <si>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</si>
  <si>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</si>
  <si>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</si>
  <si>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</si>
  <si>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</si>
  <si>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</si>
  <si>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</si>
  <si>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</si>
  <si>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</si>
  <si>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</si>
  <si>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</si>
  <si>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</si>
  <si>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</si>
  <si>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</si>
  <si>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</si>
  <si>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</si>
  <si>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</si>
  <si>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</si>
  <si>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</si>
  <si>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</si>
  <si>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</si>
  <si>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</si>
  <si>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</si>
  <si>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</si>
  <si>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</si>
  <si>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</si>
  <si>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</si>
  <si>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</si>
  <si>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</si>
  <si>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</si>
  <si>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</si>
  <si>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</si>
  <si>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</si>
  <si>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</si>
  <si>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</si>
  <si>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</si>
  <si>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</si>
  <si>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</si>
  <si>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</si>
  <si>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</si>
  <si>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</si>
  <si>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</si>
  <si>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</si>
  <si>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</si>
  <si>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</si>
  <si>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</si>
  <si>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</si>
  <si>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</si>
  <si>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</si>
  <si>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</si>
  <si>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</si>
  <si>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</si>
  <si>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</si>
  <si>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</si>
  <si>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</si>
  <si>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</si>
  <si>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</si>
  <si>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</si>
  <si>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</si>
  <si>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</si>
  <si>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</si>
  <si>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</si>
  <si>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</si>
  <si>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</si>
  <si>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</si>
  <si>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</si>
  <si>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</si>
  <si>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</si>
  <si>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</si>
  <si>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</si>
  <si>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</si>
  <si>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</si>
  <si>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</si>
  <si>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</si>
  <si>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</si>
  <si>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</si>
  <si>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</si>
  <si>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</si>
  <si>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</si>
  <si>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</si>
  <si>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</si>
  <si>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</si>
  <si>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</si>
  <si>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</si>
  <si>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</si>
  <si>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</si>
  <si>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</si>
  <si>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</si>
  <si>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</si>
  <si>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</si>
  <si>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</si>
  <si>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</si>
  <si>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</si>
  <si>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</si>
  <si>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</si>
  <si>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</si>
  <si>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</si>
  <si>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</si>
  <si>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</si>
  <si>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</si>
  <si>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</si>
  <si>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</si>
  <si>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</si>
  <si>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</si>
  <si>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</si>
  <si>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</si>
  <si>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</si>
  <si>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</si>
  <si>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</si>
  <si>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</si>
  <si>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</si>
  <si>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</si>
  <si>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</si>
  <si>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</si>
  <si>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</si>
  <si>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</si>
  <si>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</si>
  <si>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</si>
  <si>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</si>
  <si>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</si>
  <si>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</si>
  <si>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</si>
  <si>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</si>
  <si>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</si>
  <si>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</si>
  <si>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</si>
  <si>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</si>
  <si>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</si>
  <si>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</si>
  <si>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</si>
  <si>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</si>
  <si>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</si>
  <si>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</si>
  <si>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</si>
  <si>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</si>
  <si>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</si>
  <si>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</si>
  <si>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</si>
  <si>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</si>
  <si>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</si>
  <si>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</si>
  <si>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</si>
  <si>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</si>
  <si>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</si>
  <si>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</si>
  <si>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</si>
  <si>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</si>
  <si>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</si>
  <si>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</si>
  <si>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</si>
  <si>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</si>
  <si>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</si>
  <si>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</si>
  <si>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</si>
  <si>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</si>
  <si>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</si>
  <si>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</si>
  <si>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</si>
  <si>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</si>
  <si>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</si>
  <si>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</si>
  <si>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</si>
  <si>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</si>
  <si>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</si>
  <si>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</si>
  <si>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</si>
  <si>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</si>
  <si>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</si>
  <si>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</si>
  <si>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</si>
  <si>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</si>
  <si>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</si>
  <si>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</si>
  <si>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</si>
  <si>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</si>
  <si>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</si>
  <si>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</si>
  <si>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</si>
  <si>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</si>
  <si>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</si>
  <si>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</si>
  <si>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</si>
  <si>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</si>
  <si>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</si>
  <si>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</si>
  <si>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</si>
  <si>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</si>
  <si>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</si>
  <si>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</si>
  <si>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</si>
  <si>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</si>
  <si>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</si>
  <si>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</si>
  <si>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</si>
  <si>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</si>
  <si>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</si>
  <si>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</si>
  <si>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</si>
  <si>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</si>
  <si>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</si>
  <si>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</si>
  <si>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</si>
  <si>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</si>
  <si>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</si>
  <si>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</si>
  <si>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</si>
  <si>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</si>
  <si>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</si>
  <si>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</si>
  <si>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</si>
  <si>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</si>
  <si>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</si>
  <si>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</si>
  <si>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</si>
  <si>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</si>
  <si>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</si>
  <si>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</si>
  <si>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</si>
  <si>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</si>
  <si>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</si>
  <si>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</si>
  <si>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</si>
  <si>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</si>
  <si>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</si>
  <si>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</si>
  <si>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</si>
  <si>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</si>
  <si>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</si>
  <si>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</si>
  <si>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</si>
  <si>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</si>
  <si>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</si>
  <si>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</si>
  <si>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</si>
  <si>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</si>
  <si>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</si>
  <si>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</si>
  <si>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</si>
  <si>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</si>
  <si>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</si>
  <si>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</si>
  <si>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</si>
  <si>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</si>
  <si>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</si>
  <si>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</si>
  <si>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</si>
  <si>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</si>
  <si>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</si>
  <si>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</si>
  <si>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</si>
  <si>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</si>
  <si>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</si>
  <si>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</si>
  <si>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</si>
  <si>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</si>
  <si>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</si>
  <si>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</si>
  <si>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</si>
  <si>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</si>
  <si>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</si>
  <si>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</si>
  <si>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</si>
  <si>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</si>
  <si>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</si>
  <si>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</si>
  <si>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</si>
  <si>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</si>
  <si>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</si>
  <si>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</si>
  <si>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</si>
  <si>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</si>
  <si>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</si>
  <si>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</si>
  <si>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</si>
  <si>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</si>
  <si>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</si>
  <si>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</si>
  <si>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</si>
  <si>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</si>
  <si>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</si>
  <si>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</si>
  <si>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</si>
  <si>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</si>
  <si>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</si>
  <si>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</si>
  <si>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</si>
  <si>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</si>
  <si>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</si>
  <si>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</si>
  <si>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</si>
  <si>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</si>
  <si>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</si>
  <si>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</si>
  <si>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</si>
  <si>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</si>
  <si>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</si>
  <si>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</si>
  <si>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</si>
  <si>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</si>
  <si>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</si>
  <si>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</si>
  <si>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</si>
  <si>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</si>
  <si>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</si>
  <si>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</si>
  <si>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</si>
  <si>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</si>
  <si>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</si>
  <si>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</si>
  <si>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</si>
  <si>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</si>
  <si>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</si>
  <si>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</si>
  <si>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</si>
  <si>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</si>
  <si>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</si>
  <si>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</si>
  <si>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</si>
  <si>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</si>
  <si>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</si>
  <si>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</si>
  <si>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</si>
  <si>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</si>
  <si>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</si>
  <si>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</si>
  <si>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</si>
  <si>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</si>
  <si>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</si>
  <si>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</si>
  <si>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</si>
  <si>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</si>
  <si>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</si>
  <si>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</si>
  <si>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</si>
  <si>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</si>
  <si>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</si>
  <si>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</si>
  <si>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</si>
  <si>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</si>
  <si>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</si>
  <si>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</si>
  <si>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</si>
  <si>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</si>
  <si>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</si>
  <si>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</si>
  <si>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</si>
  <si>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</si>
  <si>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</si>
  <si>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</si>
  <si>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</si>
  <si>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</si>
  <si>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</si>
  <si>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</si>
  <si>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</si>
  <si>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</si>
  <si>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</si>
  <si>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</si>
  <si>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</si>
  <si>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</si>
  <si>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</si>
  <si>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</si>
  <si>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</si>
  <si>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</si>
  <si>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</si>
  <si>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</si>
  <si>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</si>
  <si>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</si>
  <si>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</si>
  <si>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</si>
  <si>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</si>
  <si>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</si>
  <si>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</si>
  <si>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</si>
  <si>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</si>
  <si>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</si>
  <si>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</si>
  <si>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</si>
  <si>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</si>
  <si>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</si>
  <si>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</si>
  <si>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</si>
  <si>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</si>
  <si>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</si>
  <si>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</si>
  <si>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</si>
  <si>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</si>
  <si>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</si>
  <si>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</si>
  <si>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</si>
  <si>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</si>
  <si>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</si>
  <si>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</si>
  <si>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</si>
  <si>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</si>
  <si>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</si>
  <si>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</si>
  <si>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</si>
  <si>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</si>
  <si>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</si>
  <si>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</si>
  <si>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</si>
  <si>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</si>
  <si>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</si>
  <si>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</si>
  <si>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</si>
  <si>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</si>
  <si>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</si>
  <si>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</si>
  <si>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</si>
  <si>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</si>
  <si>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</si>
  <si>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</si>
  <si>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</si>
  <si>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</si>
  <si>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</si>
  <si>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</si>
  <si>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</si>
  <si>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</si>
  <si>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</si>
  <si>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</si>
  <si>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</si>
  <si>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</si>
  <si>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</si>
  <si>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</si>
  <si>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</si>
  <si>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</si>
  <si>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</si>
  <si>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</si>
  <si>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</si>
  <si>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</si>
  <si>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</si>
  <si>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</si>
  <si>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</si>
  <si>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</si>
  <si>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</si>
  <si>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</si>
  <si>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</si>
  <si>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</si>
  <si>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</si>
  <si>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</si>
  <si>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</si>
  <si>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</si>
  <si>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</si>
  <si>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</si>
  <si>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</si>
  <si>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</si>
  <si>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</si>
  <si>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</si>
  <si>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</si>
  <si>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</si>
  <si>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</si>
  <si>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</si>
  <si>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</si>
  <si>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</si>
  <si>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</si>
  <si>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</si>
  <si>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</si>
  <si>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</si>
  <si>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</si>
  <si>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</si>
  <si>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</si>
  <si>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</si>
  <si>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</si>
  <si>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</si>
  <si>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</si>
  <si>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</si>
  <si>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</si>
  <si>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</si>
  <si>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</si>
  <si>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</si>
  <si>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</si>
  <si>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</si>
  <si>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</si>
  <si>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</si>
  <si>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</si>
  <si>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</si>
  <si>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</si>
  <si>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</si>
  <si>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</si>
  <si>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</si>
  <si>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</si>
  <si>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</si>
  <si>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</si>
  <si>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</si>
  <si>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</si>
  <si>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</si>
  <si>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</si>
  <si>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</si>
  <si>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</si>
  <si>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</si>
  <si>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</si>
  <si>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</si>
  <si>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</si>
  <si>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</si>
  <si>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</si>
  <si>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</si>
  <si>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</si>
  <si>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</si>
  <si>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</si>
  <si>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</si>
  <si>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</si>
  <si>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</si>
  <si>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</si>
  <si>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</si>
  <si>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</si>
  <si>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</si>
  <si>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</si>
  <si>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</si>
  <si>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</si>
  <si>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</si>
  <si>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</si>
  <si>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</si>
  <si>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</si>
  <si>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</si>
  <si>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</si>
  <si>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</si>
  <si>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</si>
  <si>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</si>
  <si>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</si>
  <si>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</si>
  <si>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</si>
  <si>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</si>
  <si>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</si>
  <si>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</si>
  <si>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</si>
  <si>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</si>
  <si>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</si>
  <si>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</si>
  <si>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</si>
  <si>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</si>
  <si>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</si>
  <si>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</si>
  <si>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</si>
  <si>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</si>
  <si>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</si>
  <si>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</si>
  <si>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</si>
  <si>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</si>
  <si>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</si>
  <si>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</si>
  <si>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</si>
  <si>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</si>
  <si>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</si>
  <si>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</si>
  <si>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</si>
  <si>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</si>
  <si>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</si>
  <si>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</si>
  <si>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</si>
  <si>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</si>
  <si>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</si>
  <si>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</si>
  <si>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</si>
  <si>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</si>
  <si>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</si>
  <si>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</si>
  <si>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</si>
  <si>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</si>
  <si>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</si>
  <si>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</si>
  <si>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</si>
  <si>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</si>
  <si>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</si>
  <si>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</si>
  <si>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</si>
  <si>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</si>
  <si>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</si>
  <si>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</si>
  <si>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</si>
  <si>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</si>
  <si>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</si>
  <si>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</si>
  <si>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</si>
  <si>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</si>
  <si>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</si>
  <si>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</si>
  <si>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</si>
  <si>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</si>
  <si>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</si>
  <si>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</si>
  <si>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</si>
  <si>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</si>
  <si>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</si>
  <si>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</si>
  <si>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</si>
  <si>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</si>
  <si>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</si>
  <si>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</si>
  <si>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</si>
  <si>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</si>
  <si>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</si>
  <si>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</si>
  <si>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</si>
  <si>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</si>
  <si>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</si>
  <si>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</si>
  <si>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</si>
  <si>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</si>
  <si>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</si>
  <si>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</si>
  <si>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</si>
  <si>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</si>
  <si>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</si>
  <si>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</si>
  <si>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</si>
  <si>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</si>
  <si>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</si>
  <si>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</si>
  <si>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</si>
  <si>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</si>
  <si>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</si>
  <si>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</si>
  <si>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</si>
  <si>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</si>
  <si>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</si>
  <si>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</si>
  <si>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</si>
  <si>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</si>
  <si>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</si>
  <si>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</si>
  <si>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</si>
  <si>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</si>
  <si>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</si>
  <si>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</si>
  <si>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</si>
  <si>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</si>
  <si>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</si>
  <si>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</si>
  <si>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</si>
  <si>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</si>
  <si>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</si>
  <si>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</si>
  <si>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</si>
  <si>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</si>
  <si>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</si>
  <si>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</si>
  <si>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</si>
  <si>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</si>
  <si>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</si>
  <si>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</si>
  <si>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</si>
  <si>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</si>
  <si>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</si>
  <si>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</si>
  <si>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</si>
  <si>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</si>
  <si>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</si>
  <si>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</si>
  <si>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</si>
  <si>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</si>
  <si>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</si>
  <si>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</si>
  <si>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</si>
  <si>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</si>
  <si>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</si>
  <si>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</si>
  <si>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</si>
  <si>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</si>
  <si>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</si>
  <si>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</si>
  <si>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</si>
  <si>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</si>
  <si>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</si>
  <si>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</si>
  <si>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</si>
  <si>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</si>
  <si>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</si>
  <si>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</si>
  <si>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</si>
  <si>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</si>
  <si>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</si>
  <si>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</si>
  <si>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</si>
  <si>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</si>
  <si>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</si>
  <si>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</si>
  <si>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</si>
  <si>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</si>
  <si>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</si>
  <si>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</si>
  <si>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</si>
  <si>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</si>
  <si>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</si>
  <si>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</si>
  <si>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</si>
  <si>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</si>
  <si>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</si>
  <si>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</si>
  <si>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</si>
  <si>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</si>
  <si>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</si>
  <si>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</si>
  <si>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</si>
  <si>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</si>
  <si>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</si>
  <si>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</si>
  <si>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</si>
  <si>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</si>
  <si>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</si>
  <si>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</si>
  <si>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</si>
  <si>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</si>
  <si>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</si>
  <si>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</si>
  <si>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</si>
  <si>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</si>
  <si>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</si>
  <si>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</si>
  <si>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</si>
  <si>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</si>
  <si>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</si>
  <si>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</si>
  <si>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</si>
  <si>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</si>
  <si>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</si>
  <si>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</si>
  <si>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</si>
  <si>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</si>
  <si>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</si>
  <si>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</si>
  <si>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</si>
  <si>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</si>
  <si>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</si>
  <si>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</si>
  <si>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</si>
  <si>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</si>
  <si>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</si>
  <si>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</si>
  <si>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</si>
  <si>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</si>
  <si>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</si>
  <si>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</si>
  <si>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</si>
  <si>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</si>
  <si>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</si>
  <si>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</si>
  <si>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</si>
  <si>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</si>
  <si>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</si>
  <si>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</si>
  <si>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</si>
  <si>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</si>
  <si>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</si>
  <si>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</si>
  <si>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</si>
  <si>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</si>
  <si>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</si>
  <si>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</si>
  <si>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</si>
  <si>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</si>
  <si>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</si>
  <si>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</si>
  <si>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</si>
  <si>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</si>
  <si>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</si>
  <si>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</si>
  <si>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</si>
  <si>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</si>
  <si>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</si>
  <si>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</si>
  <si>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</si>
  <si>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</si>
  <si>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</si>
  <si>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</si>
  <si>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</si>
  <si>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</si>
  <si>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</si>
  <si>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</si>
  <si>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</si>
  <si>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</si>
  <si>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</si>
  <si>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</si>
  <si>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</si>
  <si>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</si>
  <si>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</si>
  <si>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</si>
  <si>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</si>
  <si>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</si>
  <si>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</si>
  <si>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</si>
  <si>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</si>
  <si>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</si>
  <si>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</si>
  <si>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</si>
  <si>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</si>
  <si>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</si>
  <si>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</si>
  <si>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</si>
  <si>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</si>
  <si>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</si>
  <si>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</si>
  <si>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</si>
  <si>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</si>
  <si>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</si>
  <si>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</si>
  <si>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</si>
  <si>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</si>
  <si>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</si>
  <si>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</si>
  <si>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</si>
  <si>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</si>
  <si>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</si>
  <si>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</si>
  <si>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</si>
  <si>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</si>
  <si>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</si>
  <si>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</si>
  <si>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</si>
  <si>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</si>
  <si>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</si>
  <si>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</si>
  <si>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</si>
  <si>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</si>
  <si>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</si>
  <si>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</si>
  <si>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</si>
  <si>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</si>
  <si>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</si>
  <si>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</si>
  <si>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</si>
  <si>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</si>
  <si>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</si>
  <si>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</si>
  <si>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</si>
  <si>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</si>
  <si>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</si>
  <si>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</si>
  <si>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</si>
  <si>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</si>
  <si>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</si>
  <si>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</si>
  <si>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</si>
  <si>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</si>
  <si>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</si>
  <si>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</si>
  <si>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</si>
  <si>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</si>
  <si>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</si>
  <si>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</si>
  <si>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</si>
  <si>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</si>
  <si>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</si>
  <si>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</si>
  <si>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</si>
  <si>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</si>
  <si>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</si>
  <si>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</si>
  <si>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</si>
  <si>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</si>
  <si>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</si>
  <si>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</si>
  <si>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</si>
  <si>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</si>
  <si>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</si>
  <si>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</si>
  <si>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</si>
  <si>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</si>
  <si>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</si>
  <si>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</si>
  <si>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</si>
  <si>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</si>
  <si>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</si>
  <si>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</si>
  <si>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</si>
  <si>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</si>
  <si>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</si>
  <si>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</si>
  <si>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</si>
  <si>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</si>
  <si>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</si>
  <si>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</si>
  <si>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</si>
  <si>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</si>
  <si>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</si>
  <si>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</si>
  <si>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</si>
  <si>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</si>
  <si>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</si>
  <si>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</si>
  <si>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</si>
  <si>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</si>
  <si>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</si>
  <si>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</si>
  <si>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</si>
  <si>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</si>
  <si>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</si>
  <si>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</si>
  <si>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</si>
  <si>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</si>
  <si>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</si>
  <si>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</si>
  <si>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</si>
  <si>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</si>
  <si>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</si>
  <si>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</si>
  <si>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</si>
  <si>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</si>
  <si>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</si>
  <si>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</si>
  <si>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</si>
  <si>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</si>
  <si>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</si>
  <si>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</si>
  <si>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</si>
  <si>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</si>
  <si>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</si>
  <si>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</si>
  <si>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</si>
  <si>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</si>
  <si>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</si>
  <si>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</si>
  <si>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</si>
  <si>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</si>
  <si>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</si>
  <si>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</si>
  <si>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</si>
  <si>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</si>
  <si>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</si>
  <si>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</si>
  <si>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</si>
  <si>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</si>
  <si>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</si>
  <si>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</si>
  <si>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</si>
  <si>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</si>
  <si>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</si>
  <si>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</si>
  <si>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</si>
  <si>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</si>
  <si>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</si>
  <si>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</si>
  <si>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</si>
  <si>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</si>
  <si>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</si>
  <si>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</si>
  <si>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</si>
  <si>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</si>
  <si>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</si>
  <si>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</si>
  <si>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</si>
  <si>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</si>
  <si>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</si>
  <si>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</si>
  <si>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</si>
  <si>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</si>
  <si>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</si>
  <si>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</si>
  <si>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</si>
  <si>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</si>
  <si>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</si>
  <si>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</si>
  <si>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</si>
  <si>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</si>
  <si>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</si>
  <si>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</si>
  <si>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</si>
  <si>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</si>
  <si>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</si>
  <si>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</si>
  <si>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</si>
  <si>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</si>
  <si>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</si>
  <si>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</si>
  <si>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</si>
  <si>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</si>
  <si>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</si>
  <si>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</si>
  <si>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</si>
  <si>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</si>
  <si>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</si>
  <si>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</si>
  <si>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</si>
  <si>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</si>
  <si>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</si>
  <si>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</si>
  <si>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</si>
  <si>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</si>
  <si>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</si>
  <si>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</si>
  <si>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</si>
  <si>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</si>
  <si>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</si>
  <si>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</si>
  <si>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</si>
  <si>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</si>
  <si>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</si>
  <si>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</si>
  <si>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</si>
  <si>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</si>
  <si>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</si>
  <si>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</si>
  <si>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</si>
  <si>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</si>
  <si>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</si>
  <si>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</si>
  <si>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</si>
  <si>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</si>
  <si>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</si>
  <si>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</si>
  <si>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</si>
  <si>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</si>
  <si>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</si>
  <si>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</si>
  <si>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</si>
  <si>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</si>
  <si>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</si>
  <si>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</si>
  <si>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</si>
  <si>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</si>
  <si>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</si>
  <si>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</si>
  <si>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</si>
  <si>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</si>
  <si>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</si>
  <si>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</si>
  <si>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</si>
  <si>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</si>
  <si>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</si>
  <si>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</si>
  <si>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</si>
  <si>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</si>
  <si>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</si>
  <si>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</si>
  <si>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</si>
  <si>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</si>
  <si>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</si>
  <si>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</si>
  <si>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</si>
  <si>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</si>
  <si>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</si>
  <si>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</si>
  <si>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</si>
  <si>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</si>
  <si>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</si>
  <si>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</si>
  <si>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</si>
  <si>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</si>
  <si>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</si>
  <si>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</si>
  <si>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</si>
  <si>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</si>
  <si>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</si>
  <si>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</si>
  <si>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</si>
  <si>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</si>
  <si>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</si>
  <si>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</si>
  <si>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</si>
  <si>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</si>
  <si>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</si>
  <si>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</si>
  <si>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</si>
  <si>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</si>
  <si>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</si>
  <si>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</si>
  <si>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</si>
  <si>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</si>
  <si>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</si>
  <si>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</si>
  <si>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</si>
  <si>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</si>
  <si>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</si>
  <si>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</si>
  <si>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</si>
  <si>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</si>
  <si>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</si>
  <si>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</si>
  <si>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</si>
  <si>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</si>
  <si>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</si>
  <si>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</si>
  <si>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</si>
  <si>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</si>
  <si>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</si>
  <si>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</si>
  <si>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</si>
  <si>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</si>
  <si>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</si>
  <si>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</si>
  <si>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</si>
  <si>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</si>
  <si>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</si>
  <si>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</si>
  <si>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</si>
  <si>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</si>
  <si>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</si>
  <si>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</si>
  <si>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</si>
  <si>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</si>
  <si>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</si>
  <si>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</si>
  <si>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</si>
  <si>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</si>
  <si>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</si>
  <si>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</si>
  <si>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</si>
  <si>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</si>
  <si>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</si>
  <si>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</si>
  <si>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</si>
  <si>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</si>
  <si>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</si>
  <si>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</si>
  <si>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</si>
  <si>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</si>
  <si>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</si>
  <si>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</si>
  <si>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</si>
  <si>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</si>
  <si>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</si>
  <si>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</si>
  <si>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</si>
  <si>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</si>
  <si>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</si>
  <si>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</si>
  <si>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</si>
  <si>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</si>
  <si>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</si>
  <si>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</si>
  <si>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</si>
  <si>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</si>
  <si>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</si>
  <si>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</si>
  <si>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</si>
  <si>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</si>
  <si>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</si>
  <si>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</si>
  <si>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</si>
  <si>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</si>
  <si>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</si>
  <si>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</si>
  <si>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</si>
  <si>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</si>
  <si>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</si>
  <si>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</si>
  <si>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</si>
  <si>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</si>
  <si>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</si>
  <si>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</si>
  <si>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</si>
  <si>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</si>
  <si>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</si>
  <si>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</si>
  <si>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</si>
  <si>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</si>
  <si>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</si>
  <si>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</si>
  <si>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</si>
  <si>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</si>
  <si>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</si>
  <si>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</si>
  <si>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</si>
  <si>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</si>
  <si>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</si>
  <si>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</si>
  <si>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</si>
  <si>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</si>
  <si>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</si>
  <si>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</si>
  <si>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</si>
  <si>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</si>
  <si>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</si>
  <si>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</si>
  <si>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</si>
  <si>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</si>
  <si>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</si>
  <si>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</si>
  <si>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</si>
  <si>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</si>
  <si>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</si>
  <si>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</si>
  <si>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</si>
  <si>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</si>
  <si>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</si>
  <si>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</si>
  <si>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</si>
  <si>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</si>
  <si>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</si>
  <si>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</si>
  <si>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</si>
  <si>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</si>
  <si>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</si>
  <si>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</si>
  <si>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</si>
  <si>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</si>
  <si>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</si>
  <si>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</si>
  <si>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</si>
  <si>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</si>
  <si>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</si>
  <si>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</si>
  <si>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</si>
  <si>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</si>
  <si>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</si>
  <si>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</si>
  <si>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</si>
  <si>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</si>
  <si>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</si>
  <si>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</si>
  <si>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</si>
  <si>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</si>
  <si>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</si>
  <si>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</si>
  <si>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</si>
  <si>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</si>
  <si>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</si>
  <si>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</si>
  <si>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</si>
  <si>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</si>
  <si>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</si>
  <si>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</si>
  <si>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</si>
  <si>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</si>
  <si>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</si>
  <si>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</si>
  <si>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</si>
  <si>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</si>
  <si>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</si>
  <si>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</si>
  <si>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</si>
  <si>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</si>
  <si>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</si>
  <si>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</si>
  <si>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</si>
  <si>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</si>
  <si>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</si>
  <si>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</si>
  <si>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</si>
  <si>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</si>
  <si>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</si>
  <si>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</si>
  <si>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</si>
  <si>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</si>
  <si>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</si>
  <si>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</si>
  <si>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</si>
  <si>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</si>
  <si>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</si>
  <si>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</si>
  <si>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</si>
  <si>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</si>
  <si>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</si>
  <si>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</si>
  <si>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</si>
  <si>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</si>
  <si>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</si>
  <si>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</si>
  <si>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</si>
  <si>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</si>
  <si>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</si>
  <si>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</si>
  <si>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</si>
  <si>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</si>
  <si>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</si>
  <si>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</si>
  <si>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</si>
  <si>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</si>
  <si>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</si>
  <si>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</si>
  <si>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</si>
  <si>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</si>
  <si>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</si>
  <si>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</si>
  <si>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</si>
  <si>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</si>
  <si>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</si>
  <si>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</si>
  <si>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</si>
  <si>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</si>
  <si>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</si>
  <si>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</si>
  <si>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</si>
  <si>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</si>
  <si>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</si>
  <si>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</si>
  <si>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</si>
  <si>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</si>
  <si>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</si>
  <si>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</si>
  <si>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</si>
  <si>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</si>
  <si>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</si>
  <si>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</si>
  <si>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</si>
  <si>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</si>
  <si>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</si>
  <si>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</si>
  <si>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</si>
  <si>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</si>
  <si>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</si>
  <si>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</si>
  <si>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</si>
  <si>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</si>
  <si>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</si>
  <si>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</si>
  <si>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</si>
  <si>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</si>
  <si>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</si>
  <si>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</si>
  <si>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</si>
  <si>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</si>
  <si>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</si>
  <si>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</si>
  <si>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</si>
  <si>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</si>
  <si>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</si>
  <si>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</si>
  <si>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</si>
  <si>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</si>
  <si>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</si>
  <si>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</si>
  <si>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</si>
  <si>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</si>
  <si>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</si>
  <si>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</si>
  <si>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</si>
  <si>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</si>
  <si>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</si>
  <si>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</si>
  <si>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</si>
  <si>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</si>
  <si>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</si>
  <si>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</si>
  <si>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</si>
  <si>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</si>
  <si>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</si>
  <si>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</si>
  <si>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</si>
  <si>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</si>
  <si>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</si>
  <si>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</si>
  <si>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</si>
  <si>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</si>
  <si>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</si>
  <si>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</si>
  <si>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</si>
  <si>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</si>
  <si>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</si>
  <si>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</si>
  <si>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</si>
  <si>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</si>
  <si>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</si>
  <si>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</si>
  <si>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</si>
  <si>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</si>
  <si>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</si>
  <si>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</si>
  <si>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</si>
  <si>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</si>
  <si>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</si>
  <si>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</si>
  <si>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</si>
  <si>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</si>
  <si>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</si>
  <si>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</si>
  <si>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</si>
  <si>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</si>
  <si>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</si>
  <si>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</si>
  <si>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</si>
  <si>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</si>
  <si>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</si>
  <si>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</si>
  <si>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</si>
  <si>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</si>
  <si>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</si>
  <si>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</si>
  <si>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</si>
  <si>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</si>
  <si>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</si>
  <si>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</si>
  <si>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</si>
  <si>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</si>
  <si>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</si>
  <si>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</si>
  <si>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</si>
  <si>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</si>
  <si>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</si>
  <si>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</si>
  <si>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</si>
  <si>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</si>
  <si>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</si>
  <si>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</si>
  <si>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</si>
  <si>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</si>
  <si>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</si>
  <si>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</si>
  <si>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</si>
  <si>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</si>
  <si>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</si>
  <si>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</si>
  <si>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</si>
  <si>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</si>
  <si>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</si>
  <si>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</si>
  <si>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</si>
  <si>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</si>
  <si>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</si>
  <si>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</si>
  <si>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</si>
  <si>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</si>
  <si>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</si>
  <si>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</si>
  <si>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</si>
  <si>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</si>
  <si>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</si>
  <si>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</si>
  <si>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</si>
  <si>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</si>
  <si>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</si>
  <si>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</si>
  <si>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</si>
  <si>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</si>
  <si>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</si>
  <si>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</si>
  <si>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</si>
  <si>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</si>
  <si>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</si>
  <si>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</si>
  <si>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</si>
  <si>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</si>
  <si>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</si>
  <si>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</si>
  <si>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</si>
  <si>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</si>
  <si>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</si>
  <si>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</si>
  <si>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</si>
  <si>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</si>
  <si>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</si>
  <si>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</si>
  <si>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</si>
  <si>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</si>
  <si>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</si>
  <si>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</si>
  <si>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</si>
  <si>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</si>
  <si>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</si>
  <si>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</si>
  <si>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</si>
  <si>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</si>
  <si>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</si>
  <si>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</si>
  <si>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</si>
  <si>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</si>
  <si>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</si>
  <si>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</si>
  <si>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</si>
  <si>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</si>
  <si>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</si>
  <si>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</si>
  <si>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</si>
  <si>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</si>
  <si>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</si>
  <si>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</si>
  <si>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</si>
  <si>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</si>
  <si>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</si>
  <si>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</si>
  <si>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</si>
  <si>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</si>
  <si>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</si>
  <si>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</si>
  <si>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</si>
  <si>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</si>
  <si>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</si>
  <si>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</si>
  <si>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</si>
  <si>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</si>
  <si>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</si>
  <si>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</si>
  <si>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</si>
  <si>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</si>
  <si>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</si>
  <si>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</si>
  <si>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</si>
  <si>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</si>
  <si>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</si>
  <si>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</si>
  <si>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</si>
  <si>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</si>
  <si>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</si>
  <si>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</si>
  <si>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</si>
  <si>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</si>
  <si>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</si>
  <si>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</si>
  <si>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</si>
  <si>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</si>
  <si>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</si>
  <si>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</si>
  <si>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</si>
  <si>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</si>
  <si>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</si>
  <si>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</si>
  <si>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</si>
  <si>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</si>
  <si>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</si>
  <si>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</si>
  <si>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</si>
  <si>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</si>
  <si>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</si>
  <si>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</si>
  <si>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</si>
  <si>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</si>
  <si>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</si>
  <si>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</si>
  <si>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</si>
  <si>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</si>
  <si>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</si>
  <si>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</si>
  <si>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</si>
  <si>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</si>
  <si>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</si>
  <si>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</si>
  <si>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</si>
  <si>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</si>
  <si>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</si>
  <si>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</si>
  <si>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</si>
  <si>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</si>
  <si>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</si>
  <si>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</si>
  <si>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</si>
  <si>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</si>
  <si>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</si>
  <si>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</si>
  <si>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</si>
  <si>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</si>
  <si>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</si>
  <si>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</si>
  <si>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</si>
  <si>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</si>
  <si>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</si>
  <si>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</si>
  <si>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</si>
  <si>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</si>
  <si>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</si>
  <si>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</si>
  <si>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</si>
  <si>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</si>
  <si>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</si>
  <si>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</si>
  <si>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</si>
  <si>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</si>
  <si>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</si>
  <si>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</si>
  <si>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</si>
  <si>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</si>
  <si>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</si>
  <si>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</si>
  <si>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</si>
  <si>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</si>
  <si>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</si>
  <si>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</si>
  <si>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</si>
  <si>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</si>
  <si>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</si>
  <si>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</si>
  <si>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</si>
  <si>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</si>
  <si>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</si>
  <si>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</si>
  <si>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</si>
  <si>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</si>
  <si>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</si>
  <si>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</si>
  <si>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</si>
  <si>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</si>
  <si>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</si>
  <si>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</si>
  <si>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</si>
  <si>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</si>
  <si>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</si>
  <si>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</si>
  <si>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</si>
  <si>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</si>
  <si>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</si>
  <si>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</si>
  <si>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</si>
  <si>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</si>
  <si>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</si>
  <si>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</si>
  <si>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</si>
  <si>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</si>
  <si>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</si>
  <si>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</si>
  <si>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</si>
  <si>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</si>
  <si>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</si>
  <si>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</si>
  <si>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</si>
  <si>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</si>
  <si>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</si>
  <si>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</si>
  <si>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</si>
  <si>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</si>
  <si>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</si>
  <si>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</si>
  <si>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</si>
  <si>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</si>
  <si>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</si>
  <si>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</si>
  <si>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</si>
  <si>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</si>
  <si>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</si>
  <si>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</si>
  <si>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</si>
  <si>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</si>
  <si>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</si>
  <si>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</si>
  <si>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</si>
  <si>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</si>
  <si>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</si>
  <si>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</si>
  <si>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</si>
  <si>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</si>
  <si>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</si>
  <si>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</si>
  <si>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</si>
  <si>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</si>
  <si>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</si>
  <si>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</si>
  <si>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</si>
  <si>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</si>
  <si>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</si>
  <si>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</si>
  <si>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</si>
  <si>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</si>
  <si>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</si>
  <si>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</si>
  <si>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</si>
  <si>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</si>
  <si>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</si>
  <si>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</si>
  <si>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</si>
  <si>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</si>
  <si>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</si>
  <si>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</si>
  <si>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</si>
  <si>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</si>
  <si>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</si>
  <si>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</si>
  <si>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</si>
  <si>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</si>
  <si>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</si>
  <si>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</si>
  <si>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</si>
  <si>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</si>
  <si>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</si>
  <si>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</si>
  <si>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</si>
  <si>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</si>
  <si>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</si>
  <si>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</si>
  <si>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</si>
  <si>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</si>
  <si>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</si>
  <si>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</si>
  <si>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</si>
  <si>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</si>
  <si>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</si>
  <si>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</si>
  <si>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</si>
  <si>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</si>
  <si>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</si>
  <si>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</si>
  <si>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</si>
  <si>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</si>
  <si>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</si>
  <si>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</si>
  <si>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</si>
  <si>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</si>
  <si>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</si>
  <si>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</si>
  <si>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</si>
  <si>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</si>
  <si>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</si>
  <si>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</si>
  <si>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</si>
  <si>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</si>
  <si>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</si>
  <si>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</si>
  <si>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</si>
  <si>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</si>
  <si>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</si>
  <si>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</si>
  <si>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</si>
  <si>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</si>
  <si>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</si>
  <si>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</si>
  <si>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</si>
  <si>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</si>
  <si>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</si>
  <si>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</si>
  <si>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</si>
  <si>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</si>
  <si>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</si>
  <si>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</si>
  <si>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</si>
  <si>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</si>
  <si>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</si>
  <si>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</si>
  <si>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</si>
  <si>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</si>
  <si>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</si>
  <si>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</si>
  <si>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</si>
  <si>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</si>
  <si>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</si>
  <si>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</si>
  <si>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</si>
  <si>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</si>
  <si>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</si>
  <si>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</si>
  <si>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</si>
  <si>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</si>
  <si>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</si>
  <si>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</si>
  <si>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</si>
  <si>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</si>
  <si>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</si>
  <si>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</si>
  <si>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</si>
  <si>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</si>
  <si>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</si>
  <si>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</si>
  <si>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</si>
  <si>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</si>
  <si>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</si>
  <si>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</si>
  <si>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</si>
  <si>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</si>
  <si>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</si>
  <si>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</si>
  <si>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</si>
  <si>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</si>
  <si>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</si>
  <si>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</si>
  <si>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</si>
  <si>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</si>
  <si>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</si>
  <si>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</si>
  <si>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</si>
  <si>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</si>
  <si>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</si>
  <si>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</si>
  <si>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</si>
  <si>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</si>
  <si>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</si>
  <si>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</si>
  <si>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</si>
  <si>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</si>
  <si>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</si>
  <si>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</si>
  <si>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</si>
  <si>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</si>
  <si>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</si>
  <si>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</si>
  <si>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</si>
  <si>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</si>
  <si>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</si>
  <si>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</si>
  <si>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</si>
  <si>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</si>
  <si>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</si>
  <si>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</si>
  <si>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</si>
  <si>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</si>
  <si>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</si>
  <si>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</si>
  <si>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</si>
  <si>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</si>
  <si>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</si>
  <si>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</si>
  <si>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</si>
  <si>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</si>
  <si>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</si>
  <si>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</si>
  <si>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</si>
  <si>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</si>
  <si>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</si>
  <si>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</si>
  <si>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</si>
  <si>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</si>
  <si>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</si>
  <si>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</si>
  <si>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</si>
  <si>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</si>
  <si>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</si>
  <si>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</si>
  <si>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</si>
  <si>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</si>
  <si>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</si>
  <si>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</si>
  <si>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</si>
  <si>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</si>
  <si>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</si>
  <si>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</si>
  <si>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</si>
  <si>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</si>
  <si>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</si>
  <si>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</si>
  <si>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</si>
  <si>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</si>
  <si>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</si>
  <si>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</si>
  <si>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</si>
  <si>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</si>
  <si>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</si>
  <si>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</si>
  <si>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</si>
  <si>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</si>
  <si>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</si>
  <si>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</si>
  <si>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</si>
  <si>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</si>
  <si>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</si>
  <si>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</si>
  <si>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</si>
  <si>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</si>
  <si>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</si>
  <si>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</si>
  <si>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</si>
  <si>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</si>
  <si>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</si>
  <si>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</si>
  <si>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</si>
  <si>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</si>
  <si>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</si>
  <si>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</si>
  <si>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</si>
  <si>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</si>
  <si>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</si>
  <si>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</si>
  <si>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</si>
  <si>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</si>
  <si>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</si>
  <si>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</si>
  <si>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</si>
  <si>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</si>
  <si>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</si>
  <si>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</si>
  <si>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</si>
  <si>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</si>
  <si>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</si>
  <si>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</si>
  <si>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</si>
  <si>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</si>
  <si>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</si>
  <si>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</si>
  <si>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</si>
  <si>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</si>
  <si>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</si>
  <si>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</si>
  <si>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</si>
  <si>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</si>
  <si>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</si>
  <si>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</si>
  <si>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</si>
  <si>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</si>
  <si>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</si>
  <si>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</si>
  <si>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</si>
  <si>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</si>
  <si>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</si>
  <si>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</si>
  <si>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</si>
  <si>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</si>
  <si>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</si>
  <si>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</si>
  <si>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</si>
  <si>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</si>
  <si>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</si>
  <si>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</si>
  <si>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</si>
  <si>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</si>
  <si>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</si>
  <si>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</si>
  <si>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</si>
  <si>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</si>
  <si>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</si>
  <si>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</si>
  <si>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</si>
  <si>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</si>
  <si>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</si>
  <si>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</si>
  <si>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</si>
  <si>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</si>
  <si>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</si>
  <si>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</si>
  <si>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</si>
  <si>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</si>
  <si>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</si>
  <si>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</si>
  <si>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</si>
  <si>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</si>
  <si>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</si>
  <si>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</si>
  <si>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</si>
  <si>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</si>
  <si>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</si>
  <si>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</si>
  <si>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</si>
  <si>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</si>
  <si>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</si>
  <si>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</si>
  <si>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</si>
  <si>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</si>
  <si>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</si>
  <si>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</si>
  <si>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</si>
  <si>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</si>
  <si>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</si>
  <si>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</si>
  <si>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</si>
  <si>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</si>
  <si>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</si>
  <si>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</si>
  <si>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</si>
  <si>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</si>
  <si>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</si>
  <si>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</si>
  <si>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</si>
  <si>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</si>
  <si>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</si>
  <si>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</si>
  <si>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</si>
  <si>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</si>
  <si>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</si>
  <si>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</si>
  <si>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</si>
  <si>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</si>
  <si>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</si>
  <si>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</si>
  <si>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</si>
  <si>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</si>
  <si>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</si>
  <si>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</si>
  <si>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</si>
  <si>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</si>
  <si>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</si>
  <si>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</si>
  <si>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</si>
  <si>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</si>
  <si>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</si>
  <si>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</si>
  <si>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</si>
  <si>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</si>
  <si>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</si>
  <si>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</si>
  <si>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</si>
  <si>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</si>
  <si>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</si>
  <si>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</si>
  <si>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</si>
  <si>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</si>
  <si>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</si>
  <si>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</si>
  <si>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</si>
  <si>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</si>
  <si>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</si>
  <si>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</si>
  <si>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</si>
  <si>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</si>
  <si>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</si>
  <si>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</si>
  <si>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</si>
  <si>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</si>
  <si>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</si>
  <si>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</si>
  <si>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</si>
  <si>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</si>
  <si>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</si>
  <si>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</si>
  <si>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</si>
  <si>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</si>
  <si>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</si>
  <si>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</si>
  <si>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</si>
  <si>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</si>
  <si>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</si>
  <si>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</si>
  <si>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</si>
  <si>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</si>
  <si>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</si>
  <si>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</si>
  <si>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</si>
  <si>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</si>
  <si>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</si>
  <si>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</si>
  <si>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</si>
  <si>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</si>
  <si>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</si>
  <si>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</si>
  <si>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</si>
  <si>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</si>
  <si>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</si>
  <si>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</si>
  <si>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</si>
  <si>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</si>
  <si>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</si>
  <si>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</si>
  <si>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</si>
  <si>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</si>
  <si>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</si>
  <si>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</si>
  <si>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</si>
  <si>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</si>
  <si>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</si>
  <si>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</si>
  <si>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</si>
  <si>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</si>
  <si>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</si>
  <si>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</si>
  <si>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</si>
  <si>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</si>
  <si>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</si>
  <si>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</si>
  <si>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</si>
  <si>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</si>
  <si>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</si>
  <si>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</si>
  <si>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</si>
  <si>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</si>
  <si>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</si>
  <si>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</si>
  <si>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</si>
  <si>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</si>
  <si>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</si>
  <si>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</si>
  <si>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</si>
  <si>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</si>
  <si>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</si>
  <si>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</si>
  <si>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</si>
  <si>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</si>
  <si>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</si>
  <si>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</si>
  <si>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</si>
  <si>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</si>
  <si>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</si>
  <si>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</si>
  <si>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</si>
  <si>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</si>
  <si>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</si>
  <si>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</si>
  <si>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</si>
  <si>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</si>
  <si>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</si>
  <si>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</si>
  <si>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</si>
  <si>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</si>
  <si>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</si>
  <si>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</si>
  <si>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</si>
  <si>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</si>
  <si>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</si>
  <si>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</si>
  <si>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</si>
  <si>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</si>
  <si>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</si>
  <si>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</si>
  <si>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</si>
  <si>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</si>
  <si>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</si>
  <si>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</si>
  <si>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</si>
  <si>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</si>
  <si>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</si>
  <si>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</si>
  <si>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</si>
  <si>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</si>
  <si>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</si>
  <si>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</si>
  <si>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</si>
  <si>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</si>
  <si>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</si>
  <si>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</si>
  <si>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</si>
  <si>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</si>
  <si>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</si>
  <si>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</si>
  <si>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</si>
  <si>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</si>
  <si>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</si>
  <si>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</si>
  <si>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</si>
  <si>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</si>
  <si>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</si>
  <si>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</si>
  <si>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</si>
  <si>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</si>
  <si>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</si>
  <si>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</si>
  <si>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</si>
  <si>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</si>
  <si>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</si>
  <si>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</si>
  <si>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</si>
  <si>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</si>
  <si>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</si>
  <si>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</si>
  <si>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</si>
  <si>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</si>
  <si>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</si>
  <si>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</si>
  <si>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</si>
  <si>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</si>
  <si>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</si>
  <si>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</si>
  <si>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</si>
  <si>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</si>
  <si>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</si>
  <si>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</si>
  <si>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</si>
  <si>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</si>
  <si>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</si>
  <si>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</si>
  <si>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</si>
  <si>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</si>
  <si>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</si>
  <si>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</si>
  <si>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</si>
  <si>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</si>
  <si>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</si>
  <si>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</si>
  <si>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</si>
  <si>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</si>
  <si>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</si>
  <si>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</si>
  <si>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</si>
  <si>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</si>
  <si>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</si>
  <si>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</si>
  <si>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</si>
  <si>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</si>
  <si>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</si>
  <si>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</si>
  <si>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</si>
  <si>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</si>
  <si>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</si>
  <si>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</si>
  <si>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</si>
  <si>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</si>
  <si>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</si>
  <si>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</si>
  <si>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</si>
  <si>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</si>
  <si>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</si>
  <si>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</si>
  <si>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</si>
  <si>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</si>
  <si>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</si>
  <si>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</si>
  <si>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</si>
  <si>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</si>
  <si>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</si>
  <si>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</si>
  <si>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</si>
  <si>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</si>
  <si>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</si>
  <si>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</si>
  <si>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</si>
  <si>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</si>
  <si>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</si>
  <si>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</si>
  <si>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</si>
  <si>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</si>
  <si>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</si>
  <si>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</si>
  <si>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</si>
  <si>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</si>
  <si>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</si>
  <si>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</si>
  <si>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</si>
  <si>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</si>
  <si>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</si>
  <si>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</si>
  <si>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</si>
  <si>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</si>
  <si>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</si>
  <si>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</si>
  <si>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</si>
  <si>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</si>
  <si>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</si>
  <si>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</si>
  <si>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</si>
  <si>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</si>
  <si>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</si>
  <si>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</si>
  <si>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</si>
  <si>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</si>
  <si>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</si>
  <si>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</si>
  <si>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</si>
  <si>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</si>
  <si>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</si>
  <si>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</si>
  <si>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</si>
  <si>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</si>
  <si>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</si>
  <si>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</si>
  <si>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</si>
  <si>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</si>
  <si>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</si>
  <si>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</si>
  <si>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</si>
  <si>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</si>
  <si>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</si>
  <si>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</si>
  <si>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</si>
  <si>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</si>
  <si>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</si>
  <si>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</si>
  <si>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</si>
  <si>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</si>
  <si>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</si>
  <si>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</si>
  <si>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</si>
  <si>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</si>
  <si>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</si>
  <si>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</si>
  <si>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</si>
  <si>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</si>
  <si>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</si>
  <si>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</si>
  <si>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</si>
  <si>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</si>
  <si>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</si>
  <si>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</si>
  <si>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</si>
  <si>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</si>
  <si>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</si>
  <si>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</si>
  <si>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</si>
  <si>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</si>
  <si>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</si>
  <si>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</si>
  <si>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</si>
  <si>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</si>
  <si>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</si>
  <si>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</si>
  <si>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</si>
  <si>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</si>
  <si>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</si>
  <si>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</si>
  <si>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</si>
  <si>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</si>
  <si>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</si>
  <si>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</si>
  <si>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</si>
  <si>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</si>
  <si>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</si>
  <si>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</si>
  <si>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</si>
  <si>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</si>
  <si>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</si>
  <si>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</si>
  <si>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</si>
  <si>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</si>
  <si>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</si>
  <si>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</si>
  <si>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</si>
  <si>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</si>
  <si>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</si>
  <si>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</si>
  <si>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</si>
  <si>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</si>
  <si>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</si>
  <si>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</si>
  <si>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</si>
  <si>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</si>
  <si>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</si>
  <si>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</si>
  <si>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</si>
  <si>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</si>
  <si>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</si>
  <si>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</si>
  <si>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</si>
  <si>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</si>
  <si>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</si>
  <si>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</si>
  <si>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</si>
  <si>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</si>
  <si>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</si>
  <si>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</si>
  <si>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</si>
  <si>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</si>
  <si>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</si>
  <si>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</si>
  <si>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</si>
  <si>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</si>
  <si>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</si>
  <si>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</si>
  <si>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</si>
  <si>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</si>
  <si>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</si>
  <si>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</si>
  <si>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</si>
  <si>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</si>
  <si>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</si>
  <si>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</si>
  <si>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</si>
  <si>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</si>
  <si>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</si>
  <si>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</si>
  <si>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</si>
  <si>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</si>
  <si>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</si>
  <si>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</si>
  <si>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</si>
  <si>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</si>
  <si>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</si>
  <si>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</si>
  <si>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</si>
  <si>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</si>
  <si>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</si>
  <si>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</si>
  <si>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</si>
  <si>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</si>
  <si>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</si>
  <si>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</si>
  <si>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</si>
  <si>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</si>
  <si>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</si>
  <si>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</si>
  <si>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</si>
  <si>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</si>
  <si>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</si>
  <si>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</si>
  <si>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</si>
  <si>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</si>
  <si>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</si>
  <si>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</si>
  <si>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</si>
  <si>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</si>
  <si>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</si>
  <si>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</si>
  <si>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</si>
  <si>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</si>
  <si>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</si>
  <si>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</si>
  <si>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</si>
  <si>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</si>
  <si>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</si>
  <si>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</si>
  <si>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</si>
  <si>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</si>
  <si>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</si>
  <si>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</si>
  <si>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</si>
  <si>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</si>
  <si>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</si>
  <si>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</si>
  <si>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</si>
  <si>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</si>
  <si>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</si>
  <si>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</si>
  <si>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</si>
  <si>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</si>
  <si>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</si>
  <si>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</si>
  <si>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</si>
  <si>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</si>
  <si>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</si>
  <si>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</si>
  <si>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</si>
  <si>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</si>
  <si>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</si>
  <si>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</si>
  <si>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</si>
  <si>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</si>
  <si>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</si>
  <si>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</si>
  <si>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</si>
  <si>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</si>
  <si>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</si>
  <si>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</si>
  <si>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</si>
  <si>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</si>
  <si>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</si>
  <si>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</si>
  <si>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</si>
  <si>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</si>
  <si>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</si>
  <si>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</si>
  <si>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</si>
  <si>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</si>
  <si>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</si>
  <si>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</si>
  <si>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</si>
  <si>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</si>
  <si>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</si>
  <si>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</si>
  <si>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</si>
  <si>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</si>
  <si>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</si>
  <si>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</si>
  <si>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</si>
  <si>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</si>
  <si>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</si>
  <si>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</si>
  <si>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</si>
  <si>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</si>
  <si>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</si>
  <si>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</si>
  <si>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</si>
  <si>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</si>
  <si>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</si>
  <si>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</si>
  <si>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</si>
  <si>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</si>
  <si>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</si>
  <si>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</si>
  <si>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</si>
  <si>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</si>
  <si>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</si>
  <si>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</si>
  <si>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</si>
  <si>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</si>
  <si>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</si>
  <si>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</si>
  <si>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</si>
  <si>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</si>
  <si>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</si>
  <si>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</si>
  <si>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</si>
  <si>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</si>
  <si>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</si>
  <si>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</si>
  <si>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</si>
  <si>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</si>
  <si>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</si>
  <si>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</si>
  <si>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</si>
  <si>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</si>
  <si>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</si>
  <si>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</si>
  <si>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</si>
  <si>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</si>
  <si>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</si>
  <si>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</si>
  <si>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</si>
  <si>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</si>
  <si>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</si>
  <si>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</si>
  <si>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</si>
  <si>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</si>
  <si>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</si>
  <si>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</si>
  <si>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</si>
  <si>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</si>
  <si>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</si>
  <si>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</si>
  <si>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</si>
  <si>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</si>
  <si>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</si>
  <si>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</si>
  <si>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</si>
  <si>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</si>
  <si>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</si>
  <si>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</si>
  <si>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</si>
  <si>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</si>
  <si>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</si>
  <si>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</si>
  <si>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</si>
  <si>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</si>
  <si>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</si>
  <si>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</si>
  <si>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</si>
  <si>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</si>
  <si>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</si>
  <si>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</si>
  <si>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</si>
  <si>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</si>
  <si>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</si>
  <si>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</si>
  <si>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</si>
  <si>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</si>
  <si>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</si>
  <si>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</si>
  <si>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</si>
  <si>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</si>
  <si>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</si>
  <si>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</si>
  <si>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</si>
  <si>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</si>
  <si>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</si>
  <si>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</si>
  <si>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</si>
  <si>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</si>
  <si>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</si>
  <si>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</si>
  <si>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</si>
  <si>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</si>
  <si>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</si>
  <si>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</si>
  <si>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</si>
  <si>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</si>
  <si>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</si>
  <si>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</si>
  <si>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</si>
  <si>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</si>
  <si>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</si>
  <si>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</si>
  <si>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</si>
  <si>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</si>
  <si>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</si>
  <si>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</si>
  <si>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</si>
  <si>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</si>
  <si>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</si>
  <si>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</si>
  <si>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</si>
  <si>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</si>
  <si>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</si>
  <si>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</si>
  <si>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</si>
  <si>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</si>
  <si>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</si>
  <si>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</si>
  <si>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</si>
  <si>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</si>
  <si>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</si>
  <si>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</si>
  <si>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</si>
  <si>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</si>
  <si>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</si>
  <si>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</si>
  <si>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</si>
  <si>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</si>
  <si>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</si>
  <si>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</si>
  <si>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</si>
  <si>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</si>
  <si>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</si>
  <si>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</si>
  <si>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</si>
  <si>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</si>
  <si>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</si>
  <si>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</si>
  <si>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</si>
  <si>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</si>
  <si>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</si>
  <si>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</si>
  <si>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</si>
  <si>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</si>
  <si>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</si>
  <si>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</si>
  <si>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</si>
  <si>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</si>
  <si>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</si>
  <si>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</si>
  <si>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</si>
  <si>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</si>
  <si>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</si>
  <si>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</si>
  <si>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</si>
  <si>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</si>
  <si>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</si>
  <si>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</si>
  <si>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</si>
  <si>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</si>
  <si>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</si>
  <si>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</si>
  <si>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</si>
  <si>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</si>
  <si>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</si>
  <si>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</si>
  <si>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</si>
  <si>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</si>
  <si>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</si>
  <si>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</si>
  <si>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</si>
  <si>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</si>
  <si>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</si>
  <si>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</si>
  <si>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</si>
  <si>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</si>
  <si>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</si>
  <si>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</si>
  <si>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</si>
  <si>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</si>
  <si>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</si>
  <si>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</si>
  <si>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</si>
  <si>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</si>
  <si>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</si>
  <si>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</si>
  <si>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</si>
  <si>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</si>
  <si>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</si>
  <si>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</si>
  <si>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</si>
  <si>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</si>
  <si>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</si>
  <si>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</si>
  <si>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</si>
  <si>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</si>
  <si>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</si>
  <si>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</si>
  <si>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</si>
  <si>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</si>
  <si>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</si>
  <si>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</si>
  <si>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</si>
  <si>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</si>
  <si>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</si>
  <si>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</si>
  <si>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</si>
  <si>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</si>
  <si>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</si>
  <si>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</si>
  <si>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</si>
  <si>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</si>
  <si>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</si>
  <si>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</si>
  <si>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</si>
  <si>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</si>
  <si>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</si>
  <si>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</si>
  <si>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</si>
  <si>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</si>
  <si>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</si>
  <si>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</si>
  <si>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</si>
  <si>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</si>
  <si>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</si>
  <si>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</si>
  <si>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</si>
  <si>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</si>
  <si>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</si>
  <si>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</si>
  <si>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</si>
  <si>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</si>
  <si>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</si>
  <si>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</si>
  <si>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</si>
  <si>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</si>
  <si>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</si>
  <si>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</si>
  <si>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</si>
  <si>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</si>
  <si>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</si>
  <si>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</si>
  <si>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</si>
  <si>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</si>
  <si>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</si>
  <si>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</si>
  <si>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</si>
  <si>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</si>
  <si>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</si>
  <si>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</si>
  <si>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</si>
  <si>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</si>
  <si>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</si>
  <si>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</si>
  <si>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</si>
  <si>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</si>
  <si>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</si>
  <si>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</si>
  <si>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</si>
  <si>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</si>
  <si>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</si>
  <si>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</si>
  <si>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</si>
  <si>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</si>
  <si>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</si>
  <si>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</si>
  <si>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</si>
  <si>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</si>
  <si>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</si>
  <si>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</si>
  <si>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</si>
  <si>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</si>
  <si>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</si>
  <si>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</si>
  <si>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</si>
  <si>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</si>
  <si>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</si>
  <si>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</si>
  <si>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</si>
  <si>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</si>
  <si>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</si>
  <si>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</si>
  <si>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</si>
  <si>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</si>
  <si>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</si>
  <si>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</si>
  <si>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</si>
  <si>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</si>
  <si>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</si>
  <si>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</si>
  <si>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</si>
  <si>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</si>
  <si>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</si>
  <si>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</si>
  <si>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</si>
  <si>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</si>
  <si>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</si>
  <si>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</si>
  <si>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</si>
  <si>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</si>
  <si>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</si>
  <si>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</si>
  <si>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</si>
  <si>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</si>
  <si>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</si>
  <si>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</si>
  <si>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</si>
  <si>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</si>
  <si>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</si>
  <si>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</si>
  <si>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</si>
  <si>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</si>
  <si>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</si>
  <si>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</si>
  <si>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</si>
  <si>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</si>
  <si>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</si>
  <si>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</si>
  <si>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</si>
  <si>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</si>
  <si>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</si>
  <si>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</si>
  <si>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</si>
  <si>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</si>
  <si>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</si>
  <si>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</si>
  <si>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</si>
  <si>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</si>
  <si>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</si>
  <si>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</si>
  <si>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</si>
  <si>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</si>
  <si>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</si>
  <si>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</si>
  <si>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</si>
  <si>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</si>
  <si>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</si>
  <si>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</si>
  <si>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</si>
  <si>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</si>
  <si>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</si>
  <si>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</si>
  <si>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</si>
  <si>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</si>
  <si>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</si>
  <si>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</si>
  <si>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</si>
  <si>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</si>
  <si>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</si>
  <si>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</si>
  <si>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</si>
  <si>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</si>
  <si>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</si>
  <si>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</si>
  <si>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</si>
  <si>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</si>
  <si>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</si>
  <si>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</si>
  <si>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</si>
  <si>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</si>
  <si>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</si>
  <si>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</si>
  <si>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</si>
  <si>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</si>
  <si>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</si>
  <si>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</si>
  <si>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</si>
  <si>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</si>
  <si>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</si>
  <si>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</si>
  <si>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</si>
  <si>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</si>
  <si>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</si>
  <si>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</si>
  <si>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</si>
  <si>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</si>
  <si>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</si>
  <si>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</si>
  <si>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</si>
  <si>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</si>
  <si>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</si>
  <si>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</si>
  <si>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</si>
  <si>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</si>
  <si>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</si>
  <si>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</si>
  <si>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</si>
  <si>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</si>
  <si>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</si>
  <si>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</si>
  <si>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</si>
  <si>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</si>
  <si>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</si>
  <si>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</si>
  <si>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</si>
  <si>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</si>
  <si>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</si>
  <si>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</si>
  <si>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</si>
  <si>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</si>
  <si>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</si>
  <si>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</si>
  <si>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</si>
  <si>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</si>
  <si>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</si>
  <si>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</si>
  <si>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</si>
  <si>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</si>
  <si>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</si>
  <si>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</si>
  <si>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</si>
  <si>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</si>
  <si>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</si>
  <si>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</si>
  <si>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</si>
  <si>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</si>
  <si>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</si>
  <si>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</si>
  <si>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</si>
  <si>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</si>
  <si>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</si>
  <si>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</si>
  <si>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</si>
  <si>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</si>
  <si>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</si>
  <si>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</si>
  <si>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</si>
  <si>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</si>
  <si>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</si>
  <si>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</si>
  <si>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</si>
  <si>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</si>
  <si>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</si>
  <si>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</si>
  <si>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</si>
  <si>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</si>
  <si>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</si>
  <si>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</si>
  <si>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</si>
  <si>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</si>
  <si>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</si>
  <si>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</si>
  <si>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</si>
  <si>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</si>
  <si>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</si>
  <si>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</si>
  <si>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</si>
  <si>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</si>
  <si>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</si>
  <si>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</si>
  <si>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</si>
  <si>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</si>
  <si>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</si>
  <si>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</si>
  <si>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</si>
  <si>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</si>
  <si>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</si>
  <si>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</si>
  <si>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</si>
  <si>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</si>
  <si>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</si>
  <si>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</si>
  <si>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</si>
  <si>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</si>
  <si>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</si>
  <si>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</si>
  <si>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</si>
  <si>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</si>
  <si>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</si>
  <si>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</si>
  <si>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</si>
  <si>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</si>
  <si>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</si>
  <si>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</si>
  <si>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</si>
  <si>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</si>
  <si>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</si>
  <si>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</si>
  <si>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</si>
  <si>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</si>
  <si>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</si>
  <si>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</si>
  <si>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</si>
  <si>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</si>
  <si>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</si>
  <si>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</si>
  <si>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</si>
  <si>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</si>
  <si>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</si>
  <si>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</si>
  <si>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</si>
  <si>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</si>
  <si>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</si>
  <si>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</si>
  <si>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</si>
  <si>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</si>
  <si>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</si>
  <si>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</si>
  <si>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</si>
  <si>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</si>
  <si>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</si>
  <si>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</si>
  <si>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</si>
  <si>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</si>
  <si>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</si>
  <si>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</si>
  <si>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</si>
  <si>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</si>
  <si>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</si>
  <si>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</si>
  <si>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</si>
  <si>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</si>
  <si>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</si>
  <si>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</si>
  <si>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</si>
  <si>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</si>
  <si>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</si>
  <si>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</si>
  <si>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</si>
  <si>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</si>
  <si>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</si>
  <si>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</si>
  <si>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</si>
  <si>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</si>
  <si>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</si>
  <si>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</si>
  <si>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</si>
  <si>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</si>
  <si>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</si>
  <si>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</si>
  <si>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</si>
  <si>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</si>
  <si>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</si>
  <si>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</si>
  <si>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</si>
  <si>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</si>
  <si>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</si>
  <si>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</si>
  <si>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</si>
  <si>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</si>
  <si>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</si>
  <si>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</si>
  <si>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</si>
  <si>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</si>
  <si>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</si>
  <si>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</si>
  <si>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</si>
  <si>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</si>
  <si>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</si>
  <si>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</si>
  <si>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</si>
  <si>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</si>
  <si>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</si>
  <si>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</si>
  <si>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</si>
  <si>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</si>
  <si>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</si>
  <si>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</si>
  <si>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</si>
  <si>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</si>
  <si>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</si>
  <si>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</si>
  <si>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</si>
  <si>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</si>
  <si>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</si>
  <si>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</si>
  <si>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</si>
  <si>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</si>
  <si>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</si>
  <si>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</si>
  <si>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</si>
  <si>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</si>
  <si>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</si>
  <si>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</si>
  <si>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</si>
  <si>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</si>
  <si>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</si>
  <si>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</si>
  <si>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</si>
  <si>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</si>
  <si>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</si>
  <si>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</si>
  <si>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</si>
  <si>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</si>
  <si>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</si>
  <si>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</si>
  <si>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</si>
  <si>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</si>
  <si>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</si>
  <si>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</si>
  <si>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</si>
  <si>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</si>
  <si>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</si>
  <si>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</si>
  <si>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</si>
  <si>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</si>
  <si>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</si>
  <si>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</si>
  <si>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</si>
  <si>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</si>
  <si>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</si>
  <si>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</si>
  <si>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</si>
  <si>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</si>
  <si>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</si>
  <si>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</si>
  <si>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</si>
  <si>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</si>
  <si>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</si>
  <si>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</si>
  <si>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</si>
  <si>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</si>
  <si>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</si>
  <si>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</si>
  <si>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</si>
  <si>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</si>
  <si>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</si>
  <si>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</si>
  <si>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</si>
  <si>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</si>
  <si>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</si>
  <si>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</si>
  <si>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</si>
  <si>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</si>
  <si>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</si>
  <si>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</si>
  <si>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</si>
  <si>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</si>
  <si>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</si>
  <si>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</si>
  <si>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</si>
  <si>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</si>
  <si>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</si>
  <si>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</si>
  <si>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</si>
  <si>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</si>
  <si>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</si>
  <si>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</si>
  <si>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</si>
  <si>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</si>
  <si>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</si>
  <si>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</si>
  <si>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</si>
  <si>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</si>
  <si>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</si>
  <si>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</si>
  <si>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</si>
  <si>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</si>
  <si>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</si>
  <si>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</si>
  <si>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</si>
  <si>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</si>
  <si>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</si>
  <si>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</si>
  <si>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</si>
  <si>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</si>
  <si>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</si>
  <si>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</si>
  <si>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</si>
  <si>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</si>
  <si>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</si>
  <si>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</si>
  <si>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</si>
  <si>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</si>
  <si>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</si>
  <si>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</si>
  <si>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</si>
  <si>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</si>
  <si>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</si>
  <si>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</si>
  <si>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</si>
  <si>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</si>
  <si>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</si>
  <si>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</si>
  <si>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</si>
  <si>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</si>
  <si>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</si>
  <si>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</si>
  <si>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</si>
  <si>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</si>
  <si>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</si>
  <si>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</si>
  <si>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</si>
  <si>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</si>
  <si>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</si>
  <si>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</si>
  <si>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</si>
  <si>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</si>
  <si>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</si>
  <si>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</si>
  <si>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</si>
  <si>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</si>
  <si>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</si>
  <si>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</si>
  <si>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</si>
  <si>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</si>
  <si>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</si>
  <si>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</si>
  <si>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</si>
  <si>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</si>
  <si>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</si>
  <si>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</si>
  <si>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</si>
  <si>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</si>
  <si>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</si>
  <si>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</si>
  <si>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</si>
  <si>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</si>
  <si>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</si>
  <si>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</si>
  <si>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</si>
  <si>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</si>
  <si>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</si>
  <si>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</si>
  <si>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</si>
  <si>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</si>
  <si>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</si>
  <si>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</si>
  <si>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</si>
  <si>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</si>
  <si>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</si>
  <si>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</si>
  <si>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</si>
  <si>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</si>
  <si>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</si>
  <si>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</si>
  <si>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</si>
  <si>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</si>
  <si>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</si>
  <si>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</si>
  <si>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</si>
  <si>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</si>
  <si>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</si>
  <si>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</si>
  <si>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</si>
  <si>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</si>
  <si>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</si>
  <si>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</si>
  <si>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</si>
  <si>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</si>
  <si>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</si>
  <si>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</si>
  <si>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</si>
  <si>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</si>
  <si>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</si>
  <si>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</si>
  <si>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</si>
  <si>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</si>
  <si>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</si>
  <si>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</si>
  <si>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</si>
  <si>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</si>
  <si>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</si>
  <si>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</si>
  <si>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</si>
  <si>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</si>
  <si>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</si>
  <si>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</si>
  <si>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</si>
  <si>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</si>
  <si>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</si>
  <si>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</si>
  <si>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</si>
  <si>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</si>
  <si>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</si>
  <si>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</si>
  <si>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</si>
  <si>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</si>
  <si>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</si>
  <si>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</si>
  <si>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</si>
  <si>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</si>
  <si>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</si>
  <si>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</si>
  <si>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</si>
  <si>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</si>
  <si>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</si>
  <si>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</si>
  <si>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</si>
  <si>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</si>
  <si>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</si>
  <si>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</si>
  <si>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</si>
  <si>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</si>
  <si>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</si>
  <si>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</si>
  <si>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</si>
  <si>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</si>
  <si>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</si>
  <si>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</si>
  <si>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</si>
  <si>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</si>
  <si>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</si>
  <si>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</si>
  <si>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</si>
  <si>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</si>
  <si>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</si>
  <si>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</si>
  <si>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</si>
  <si>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</si>
  <si>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</si>
  <si>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</si>
  <si>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</si>
  <si>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</si>
  <si>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</si>
  <si>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</si>
  <si>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</si>
  <si>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</si>
  <si>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</si>
  <si>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</si>
  <si>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</si>
  <si>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</si>
  <si>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</si>
  <si>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</si>
  <si>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</si>
  <si>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</si>
  <si>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</si>
  <si>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</si>
  <si>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</si>
  <si>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</si>
  <si>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</si>
  <si>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</si>
  <si>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</si>
  <si>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</si>
  <si>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</si>
  <si>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</si>
  <si>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</si>
  <si>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</si>
  <si>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</si>
  <si>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</si>
  <si>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</si>
  <si>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</si>
  <si>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</si>
  <si>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</si>
  <si>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</si>
  <si>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</si>
  <si>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</si>
  <si>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</si>
  <si>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</si>
  <si>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</si>
  <si>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</si>
  <si>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</si>
  <si>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</si>
  <si>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</si>
  <si>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</si>
  <si>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</si>
  <si>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</si>
  <si>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</si>
  <si>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</si>
  <si>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</si>
  <si>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</si>
  <si>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</si>
  <si>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</si>
  <si>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</si>
  <si>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</si>
  <si>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</si>
  <si>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</si>
  <si>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</si>
  <si>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</si>
  <si>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</si>
  <si>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</si>
  <si>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</si>
  <si>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</si>
  <si>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</si>
  <si>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</si>
  <si>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</si>
  <si>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</si>
  <si>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</si>
  <si>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</si>
  <si>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</si>
  <si>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</si>
  <si>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</si>
  <si>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</si>
  <si>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</si>
  <si>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</si>
  <si>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</si>
  <si>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</si>
  <si>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</si>
  <si>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</si>
  <si>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</si>
  <si>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</si>
  <si>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</si>
  <si>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</si>
  <si>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</si>
  <si>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</si>
  <si>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</si>
  <si>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</si>
  <si>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</si>
  <si>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</si>
  <si>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</si>
  <si>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</si>
  <si>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</si>
  <si>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</si>
  <si>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</si>
  <si>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</si>
  <si>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</si>
  <si>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</si>
  <si>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</si>
  <si>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</si>
  <si>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</si>
  <si>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</si>
  <si>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</si>
  <si>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</si>
  <si>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</si>
  <si>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</si>
  <si>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</si>
  <si>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</si>
  <si>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</si>
  <si>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</si>
  <si>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</si>
  <si>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</si>
  <si>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</si>
  <si>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</si>
  <si>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</si>
  <si>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</si>
  <si>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</si>
  <si>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</si>
  <si>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</si>
  <si>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</si>
  <si>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</si>
  <si>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</si>
  <si>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</si>
  <si>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</si>
  <si>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</si>
  <si>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</si>
  <si>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</si>
  <si>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</si>
  <si>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</si>
  <si>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</si>
  <si>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</si>
  <si>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</si>
  <si>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</si>
  <si>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</si>
  <si>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</si>
  <si>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</si>
  <si>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</si>
  <si>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</si>
  <si>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</si>
  <si>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</si>
  <si>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</si>
  <si>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</si>
  <si>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</si>
  <si>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</si>
  <si>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</si>
  <si>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</si>
  <si>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</si>
  <si>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</si>
  <si>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</si>
  <si>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</si>
  <si>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</si>
  <si>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</si>
  <si>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</si>
  <si>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</si>
  <si>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</si>
  <si>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</si>
  <si>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</si>
  <si>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</si>
  <si>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</si>
  <si>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</si>
  <si>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</si>
  <si>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</si>
  <si>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</si>
  <si>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</si>
  <si>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</si>
  <si>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</si>
  <si>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</si>
  <si>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</si>
  <si>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</si>
  <si>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</si>
  <si>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</si>
  <si>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</si>
  <si>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</si>
  <si>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</si>
  <si>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</si>
  <si>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</si>
  <si>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</si>
  <si>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</si>
  <si>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</si>
  <si>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</si>
  <si>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</si>
  <si>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</si>
  <si>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</si>
  <si>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</si>
  <si>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</si>
  <si>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</si>
  <si>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</si>
  <si>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</si>
  <si>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</si>
  <si>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</si>
  <si>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</si>
  <si>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</si>
  <si>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</si>
  <si>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</si>
  <si>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</si>
  <si>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</si>
  <si>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</si>
  <si>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</si>
  <si>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</si>
  <si>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</si>
  <si>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</si>
  <si>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</si>
  <si>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</si>
  <si>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</si>
  <si>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</si>
  <si>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</si>
  <si>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</si>
  <si>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</si>
  <si>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</si>
  <si>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</si>
  <si>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</si>
  <si>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</si>
  <si>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</si>
  <si>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</si>
  <si>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</si>
  <si>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</si>
  <si>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</si>
  <si>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</si>
  <si>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</si>
  <si>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</si>
  <si>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</si>
  <si>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</si>
  <si>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</si>
  <si>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</si>
  <si>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</si>
  <si>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</si>
  <si>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</si>
  <si>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</si>
  <si>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</si>
  <si>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</si>
  <si>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</si>
  <si>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</si>
  <si>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</si>
  <si>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</si>
  <si>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</si>
  <si>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</si>
  <si>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</si>
  <si>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</si>
  <si>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</si>
  <si>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</si>
  <si>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</si>
  <si>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</si>
  <si>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</si>
  <si>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</si>
  <si>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</si>
  <si>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</si>
  <si>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</si>
  <si>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</si>
  <si>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</si>
  <si>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</si>
  <si>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</si>
  <si>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</si>
  <si>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</si>
  <si>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</si>
  <si>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</si>
  <si>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</si>
  <si>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</si>
  <si>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</si>
  <si>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</si>
  <si>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</si>
  <si>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</si>
  <si>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</si>
  <si>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</si>
  <si>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</si>
  <si>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</si>
  <si>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</si>
  <si>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</si>
  <si>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</si>
  <si>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</si>
  <si>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</si>
  <si>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</si>
  <si>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</si>
  <si>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</si>
  <si>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</si>
  <si>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</si>
  <si>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</si>
  <si>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</si>
  <si>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</si>
  <si>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</si>
  <si>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</si>
  <si>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</si>
  <si>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</si>
  <si>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</si>
  <si>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</si>
  <si>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</si>
  <si>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</si>
  <si>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</si>
  <si>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</si>
  <si>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</si>
  <si>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</si>
  <si>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</si>
  <si>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</si>
  <si>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</si>
  <si>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</si>
  <si>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</si>
  <si>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</si>
  <si>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</si>
  <si>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</si>
  <si>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</si>
  <si>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</si>
  <si>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</si>
  <si>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</si>
  <si>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</si>
  <si>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</si>
  <si>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</si>
  <si>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</si>
  <si>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</si>
  <si>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</si>
  <si>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</si>
  <si>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</si>
  <si>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</si>
  <si>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</si>
  <si>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</si>
  <si>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</si>
  <si>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</si>
  <si>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</si>
  <si>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</si>
  <si>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</si>
  <si>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</si>
  <si>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</si>
  <si>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</si>
  <si>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</si>
  <si>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</si>
  <si>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</si>
  <si>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</si>
  <si>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</si>
  <si>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</si>
  <si>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</si>
  <si>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</si>
  <si>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</si>
  <si>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</si>
  <si>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</si>
  <si>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</si>
  <si>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</si>
  <si>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</si>
  <si>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</si>
  <si>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</si>
  <si>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</si>
  <si>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</si>
  <si>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</si>
  <si>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</si>
  <si>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</si>
  <si>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</si>
  <si>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</si>
  <si>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</si>
  <si>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</si>
  <si>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</si>
  <si>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</si>
  <si>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</si>
  <si>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</si>
  <si>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</si>
  <si>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</si>
  <si>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</si>
  <si>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</si>
  <si>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</si>
  <si>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</si>
  <si>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</si>
  <si>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</si>
  <si>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</si>
  <si>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</si>
  <si>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</si>
  <si>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</si>
  <si>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</si>
  <si>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</si>
  <si>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</si>
  <si>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</si>
  <si>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</si>
  <si>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</si>
  <si>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</si>
  <si>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</si>
  <si>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</si>
  <si>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</si>
  <si>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</si>
  <si>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</si>
  <si>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</si>
  <si>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</si>
  <si>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</si>
  <si>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</si>
  <si>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</si>
  <si>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</si>
  <si>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</si>
  <si>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</si>
  <si>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</si>
  <si>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</si>
  <si>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</si>
  <si>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</si>
  <si>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</si>
  <si>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</si>
  <si>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</si>
  <si>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</si>
  <si>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</si>
  <si>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</si>
  <si>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</si>
  <si>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</si>
  <si>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</si>
  <si>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</si>
  <si>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</si>
  <si>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</si>
  <si>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</si>
  <si>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</si>
  <si>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</si>
  <si>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</si>
  <si>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</si>
  <si>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</si>
  <si>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</si>
  <si>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</si>
  <si>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</si>
  <si>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</si>
  <si>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</si>
  <si>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</si>
  <si>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</si>
  <si>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</si>
  <si>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</si>
  <si>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</si>
  <si>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</si>
  <si>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</si>
  <si>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</si>
  <si>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</si>
  <si>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</si>
  <si>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</si>
  <si>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</si>
  <si>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</si>
  <si>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</si>
  <si>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</si>
  <si>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</si>
  <si>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</si>
  <si>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</si>
  <si>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</si>
  <si>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</si>
  <si>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</si>
  <si>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</si>
  <si>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</si>
  <si>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</si>
  <si>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</si>
  <si>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</si>
  <si>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</si>
  <si>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</si>
  <si>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</si>
  <si>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</si>
  <si>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</si>
  <si>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</si>
  <si>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</si>
  <si>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</si>
  <si>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</si>
  <si>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</si>
  <si>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</si>
  <si>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</si>
  <si>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</si>
  <si>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</si>
  <si>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</si>
  <si>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</si>
  <si>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</si>
  <si>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</si>
  <si>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</si>
  <si>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</si>
  <si>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</si>
  <si>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</si>
  <si>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</si>
  <si>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</si>
  <si>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</si>
  <si>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</si>
  <si>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</si>
  <si>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</si>
  <si>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</si>
  <si>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</si>
  <si>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</si>
  <si>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</si>
  <si>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</si>
  <si>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</si>
  <si>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</si>
  <si>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</si>
  <si>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</si>
  <si>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</si>
  <si>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</si>
  <si>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</si>
  <si>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</si>
  <si>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</si>
  <si>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</si>
  <si>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</si>
  <si>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</si>
  <si>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</si>
  <si>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</si>
  <si>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</si>
  <si>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</si>
  <si>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</si>
  <si>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</si>
  <si>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</si>
  <si>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</si>
  <si>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</si>
  <si>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</si>
  <si>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</si>
  <si>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</si>
  <si>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</si>
  <si>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</si>
  <si>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</si>
  <si>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</si>
  <si>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</si>
  <si>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</si>
  <si>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</si>
  <si>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</si>
  <si>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</si>
  <si>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</si>
  <si>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</si>
  <si>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</si>
  <si>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</si>
  <si>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</si>
  <si>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</si>
  <si>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</si>
  <si>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</si>
  <si>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</si>
  <si>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</si>
  <si>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</si>
  <si>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</si>
  <si>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</si>
  <si>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</si>
  <si>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</si>
  <si>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</si>
  <si>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</si>
  <si>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</si>
  <si>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</si>
  <si>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</si>
  <si>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</si>
  <si>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</si>
  <si>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</si>
  <si>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</si>
  <si>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</si>
  <si>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</si>
  <si>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</si>
  <si>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</si>
  <si>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</si>
  <si>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</si>
  <si>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</si>
  <si>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</si>
  <si>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</si>
  <si>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</si>
  <si>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</si>
  <si>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</si>
  <si>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</si>
  <si>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</si>
  <si>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</si>
  <si>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</si>
  <si>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</si>
  <si>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</si>
  <si>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</si>
  <si>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</si>
  <si>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</si>
  <si>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</si>
  <si>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</si>
  <si>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</si>
  <si>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</si>
  <si>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</si>
  <si>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</si>
  <si>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</si>
  <si>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</si>
  <si>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</si>
  <si>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</si>
  <si>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</si>
  <si>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</si>
  <si>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</si>
  <si>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</si>
  <si>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</si>
  <si>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</si>
  <si>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</si>
  <si>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</si>
  <si>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</si>
  <si>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</si>
  <si>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</si>
  <si>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</si>
  <si>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</si>
  <si>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</si>
  <si>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</si>
  <si>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</si>
  <si>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</si>
  <si>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</si>
  <si>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</si>
  <si>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</si>
  <si>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</si>
  <si>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</si>
  <si>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</si>
  <si>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</si>
  <si>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</si>
  <si>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</si>
  <si>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</si>
  <si>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</si>
  <si>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</si>
  <si>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</si>
  <si>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</si>
  <si>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</si>
  <si>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</si>
  <si>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</si>
  <si>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</si>
  <si>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</si>
  <si>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</si>
  <si>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</si>
  <si>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</si>
  <si>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</si>
  <si>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</si>
  <si>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</si>
  <si>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</si>
  <si>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</si>
  <si>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</si>
  <si>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</si>
  <si>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</si>
  <si>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</si>
  <si>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</si>
  <si>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</si>
  <si>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</si>
  <si>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</si>
  <si>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</si>
  <si>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</si>
  <si>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</si>
  <si>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</si>
  <si>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</si>
  <si>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</si>
  <si>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</si>
  <si>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</si>
  <si>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</si>
  <si>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</si>
  <si>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</si>
  <si>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</si>
  <si>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</si>
  <si>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</si>
  <si>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</si>
  <si>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</si>
  <si>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</si>
  <si>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</si>
  <si>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</si>
  <si>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</si>
  <si>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</si>
  <si>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</si>
  <si>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</si>
  <si>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</si>
  <si>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</si>
  <si>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</si>
  <si>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</si>
  <si>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</si>
  <si>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</si>
  <si>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</si>
  <si>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</si>
  <si>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</si>
  <si>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</si>
  <si>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</si>
  <si>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</si>
  <si>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</si>
  <si>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</si>
  <si>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</si>
  <si>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</si>
  <si>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</si>
  <si>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</si>
  <si>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</si>
  <si>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</si>
  <si>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</si>
  <si>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</si>
  <si>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</si>
  <si>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</si>
  <si>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</si>
  <si>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</si>
  <si>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</si>
  <si>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</si>
  <si>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</si>
  <si>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</si>
  <si>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</si>
  <si>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</si>
  <si>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</si>
  <si>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</si>
  <si>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</si>
  <si>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</si>
  <si>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</si>
  <si>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</si>
  <si>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</si>
  <si>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</si>
  <si>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</si>
  <si>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</si>
  <si>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</si>
  <si>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</si>
  <si>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</si>
  <si>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</si>
  <si>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</si>
  <si>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</si>
  <si>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</si>
  <si>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</si>
  <si>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</si>
  <si>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</si>
  <si>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</si>
  <si>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</si>
  <si>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</si>
  <si>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</si>
  <si>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</si>
  <si>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</si>
  <si>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</si>
  <si>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</si>
  <si>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</si>
  <si>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</si>
  <si>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</si>
  <si>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</si>
  <si>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</si>
  <si>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</si>
  <si>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</si>
  <si>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</si>
  <si>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</si>
  <si>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</si>
  <si>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</si>
  <si>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</si>
  <si>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</si>
  <si>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</si>
  <si>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</si>
  <si>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</si>
  <si>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</si>
  <si>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</si>
  <si>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</si>
  <si>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</si>
  <si>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</si>
  <si>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</si>
  <si>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</si>
  <si>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</si>
  <si>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</si>
  <si>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</si>
  <si>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</si>
  <si>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</si>
  <si>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</si>
  <si>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</si>
  <si>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</si>
  <si>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</si>
  <si>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</si>
  <si>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</si>
  <si>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</si>
  <si>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</si>
  <si>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</si>
  <si>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</si>
  <si>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</si>
  <si>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</si>
  <si>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</si>
  <si>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</si>
  <si>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</si>
  <si>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</si>
  <si>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</si>
  <si>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</si>
  <si>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</si>
  <si>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</si>
  <si>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</si>
  <si>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</si>
  <si>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</si>
  <si>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</si>
  <si>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</si>
  <si>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</si>
  <si>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</si>
  <si>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</si>
  <si>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</si>
  <si>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</si>
  <si>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</si>
  <si>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</si>
  <si>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</si>
  <si>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</si>
  <si>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</si>
  <si>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</si>
  <si>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</si>
  <si>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</si>
  <si>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</si>
  <si>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</si>
  <si>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</si>
  <si>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</si>
  <si>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</si>
  <si>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</si>
  <si>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</si>
  <si>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</si>
  <si>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</si>
  <si>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</si>
  <si>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</si>
  <si>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</si>
  <si>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</si>
  <si>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</si>
  <si>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</si>
  <si>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</si>
  <si>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</si>
  <si>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</si>
  <si>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</si>
  <si>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</si>
  <si>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</si>
  <si>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</si>
  <si>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</si>
  <si>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</si>
  <si>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</si>
  <si>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</si>
  <si>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</si>
  <si>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</si>
  <si>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</si>
  <si>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</si>
  <si>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</si>
  <si>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</si>
  <si>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</si>
  <si>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</si>
  <si>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</si>
  <si>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</si>
  <si>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</si>
  <si>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</si>
  <si>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</si>
  <si>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</si>
  <si>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</si>
  <si>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</si>
  <si>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</si>
  <si>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</si>
  <si>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</si>
  <si>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</si>
  <si>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</si>
  <si>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</si>
  <si>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</si>
  <si>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</si>
  <si>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</si>
  <si>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</si>
  <si>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</si>
  <si>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</si>
  <si>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</si>
  <si>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</si>
  <si>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</si>
  <si>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</si>
  <si>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</si>
  <si>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</si>
  <si>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</si>
  <si>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</si>
  <si>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</si>
  <si>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</si>
  <si>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</si>
  <si>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</si>
  <si>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</si>
  <si>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</si>
  <si>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</si>
  <si>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</si>
  <si>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</si>
  <si>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</si>
  <si>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</si>
  <si>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</si>
  <si>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</si>
  <si>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</si>
  <si>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</si>
  <si>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</si>
  <si>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</si>
  <si>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</si>
  <si>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</si>
  <si>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</si>
  <si>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</si>
  <si>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</si>
  <si>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</si>
  <si>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</si>
  <si>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</si>
  <si>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</si>
  <si>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</si>
  <si>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</si>
  <si>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</si>
  <si>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</si>
  <si>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</si>
  <si>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</si>
  <si>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</si>
  <si>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</si>
  <si>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</si>
  <si>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</si>
  <si>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</si>
  <si>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</si>
  <si>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</si>
  <si>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</si>
  <si>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</si>
  <si>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</si>
  <si>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</si>
  <si>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</si>
  <si>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</si>
  <si>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</si>
  <si>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</si>
  <si>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</si>
  <si>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</si>
  <si>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</si>
  <si>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</si>
  <si>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</si>
  <si>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</si>
  <si>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</si>
  <si>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</si>
  <si>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</si>
  <si>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</si>
  <si>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</si>
  <si>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</si>
  <si>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</si>
  <si>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</si>
  <si>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</si>
  <si>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</si>
  <si>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</si>
  <si>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</si>
  <si>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</si>
  <si>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</si>
  <si>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</si>
  <si>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</si>
  <si>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</si>
  <si>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</si>
  <si>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</si>
  <si>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</si>
  <si>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</si>
  <si>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</si>
  <si>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</si>
  <si>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</si>
  <si>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</si>
  <si>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</si>
  <si>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</si>
  <si>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</si>
  <si>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</si>
  <si>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</si>
  <si>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</si>
  <si>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</si>
  <si>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</si>
  <si>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</si>
  <si>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</si>
  <si>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</si>
  <si>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</si>
  <si>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</si>
  <si>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</si>
  <si>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</si>
  <si>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</si>
  <si>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</si>
  <si>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</si>
  <si>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</si>
  <si>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</si>
  <si>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</si>
  <si>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</si>
  <si>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</si>
  <si>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</si>
  <si>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</si>
  <si>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</si>
  <si>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</si>
  <si>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</si>
  <si>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</si>
  <si>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</si>
  <si>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</si>
  <si>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</si>
  <si>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</si>
  <si>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</si>
  <si>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</si>
  <si>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</si>
  <si>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</si>
  <si>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</si>
  <si>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</si>
  <si>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</si>
  <si>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</si>
  <si>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</si>
  <si>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</si>
  <si>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</si>
  <si>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</si>
  <si>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</si>
  <si>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</si>
  <si>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</si>
  <si>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</si>
  <si>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</si>
  <si>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</si>
  <si>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</si>
  <si>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</si>
  <si>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</si>
  <si>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</si>
  <si>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</si>
  <si>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</si>
  <si>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</si>
  <si>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</si>
  <si>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</si>
  <si>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</si>
  <si>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</si>
  <si>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</si>
  <si>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</si>
  <si>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</si>
  <si>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</si>
  <si>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</si>
  <si>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</si>
  <si>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</si>
  <si>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</si>
  <si>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</si>
  <si>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</si>
  <si>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</si>
  <si>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</si>
  <si>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</si>
  <si>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</si>
  <si>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</si>
  <si>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</si>
  <si>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</si>
  <si>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</si>
  <si>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</si>
  <si>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</si>
  <si>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</si>
  <si>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</si>
  <si>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</si>
  <si>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</si>
  <si>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</si>
  <si>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</si>
  <si>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</si>
  <si>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</si>
  <si>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</si>
  <si>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</si>
  <si>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</si>
  <si>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</si>
  <si>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</si>
  <si>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</si>
  <si>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</si>
  <si>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</si>
  <si>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</si>
  <si>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</si>
  <si>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</si>
  <si>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</si>
  <si>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</si>
  <si>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</si>
  <si>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</si>
  <si>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</si>
  <si>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</si>
  <si>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</si>
  <si>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</si>
  <si>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</si>
  <si>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</si>
  <si>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</si>
  <si>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</si>
  <si>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</si>
  <si>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</si>
  <si>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</si>
  <si>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</si>
  <si>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</si>
  <si>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</si>
  <si>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</si>
  <si>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</si>
  <si>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</si>
  <si>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</si>
  <si>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</si>
  <si>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</si>
  <si>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</si>
  <si>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</si>
  <si>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</si>
  <si>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</si>
  <si>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</si>
  <si>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</si>
  <si>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</si>
  <si>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</si>
  <si>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</si>
  <si>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</si>
  <si>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</si>
  <si>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</si>
  <si>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</si>
  <si>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</si>
  <si>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</si>
  <si>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</si>
  <si>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</si>
  <si>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</si>
  <si>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</si>
  <si>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</si>
  <si>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</si>
  <si>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</si>
  <si>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</si>
  <si>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</si>
  <si>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</si>
  <si>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</si>
  <si>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</si>
  <si>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</si>
  <si>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</si>
  <si>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</si>
  <si>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</si>
  <si>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</si>
  <si>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</si>
  <si>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</si>
  <si>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</si>
  <si>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</si>
  <si>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</si>
  <si>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</si>
  <si>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</si>
  <si>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</si>
  <si>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</si>
  <si>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</si>
  <si>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</si>
  <si>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</si>
  <si>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</si>
  <si>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</si>
  <si>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</si>
  <si>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</si>
  <si>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</si>
  <si>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</si>
  <si>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</si>
  <si>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</si>
  <si>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</si>
  <si>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</si>
  <si>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</si>
  <si>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</si>
  <si>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</si>
  <si>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</si>
  <si>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</si>
  <si>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</si>
  <si>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</si>
  <si>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</si>
  <si>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</si>
  <si>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</si>
  <si>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</si>
  <si>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</si>
  <si>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</si>
  <si>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</si>
  <si>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</si>
  <si>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</si>
  <si>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</si>
  <si>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</si>
  <si>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</si>
  <si>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</si>
  <si>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</si>
  <si>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</si>
  <si>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</si>
  <si>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</si>
  <si>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</si>
  <si>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</si>
  <si>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</si>
  <si>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</si>
  <si>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</si>
  <si>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</si>
  <si>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</si>
  <si>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</si>
  <si>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</si>
  <si>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</si>
  <si>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</si>
  <si>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</si>
  <si>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</si>
  <si>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</si>
  <si>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</si>
  <si>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</si>
  <si>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</si>
  <si>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</si>
  <si>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</si>
  <si>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</si>
  <si>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</si>
  <si>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</si>
  <si>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</si>
  <si>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</si>
  <si>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</si>
  <si>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</si>
  <si>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</si>
  <si>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</si>
  <si>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</si>
  <si>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</si>
  <si>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</si>
  <si>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</si>
  <si>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</si>
  <si>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</si>
  <si>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</si>
  <si>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</si>
  <si>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</si>
  <si>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</si>
  <si>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</si>
  <si>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</si>
  <si>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</si>
  <si>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</si>
  <si>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</si>
  <si>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</si>
  <si>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</si>
  <si>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</si>
  <si>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</si>
  <si>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</si>
  <si>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</si>
  <si>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</si>
  <si>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</si>
  <si>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</si>
  <si>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</si>
  <si>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</si>
  <si>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</si>
  <si>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</si>
  <si>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</si>
  <si>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</si>
  <si>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</si>
  <si>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</si>
  <si>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</si>
  <si>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</si>
  <si>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</si>
  <si>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</si>
  <si>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</si>
  <si>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</si>
  <si>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</si>
  <si>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</si>
  <si>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</si>
  <si>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</si>
  <si>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</si>
  <si>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</si>
  <si>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</si>
  <si>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</si>
  <si>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</si>
  <si>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</si>
  <si>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</si>
  <si>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</si>
  <si>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</si>
  <si>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</si>
  <si>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</si>
  <si>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</si>
  <si>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</si>
  <si>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</si>
  <si>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</si>
  <si>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</si>
  <si>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</si>
  <si>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</si>
  <si>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</si>
  <si>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</si>
  <si>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</si>
  <si>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</si>
  <si>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</si>
  <si>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</si>
  <si>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</si>
  <si>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</si>
  <si>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</si>
  <si>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</si>
  <si>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</si>
  <si>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</si>
  <si>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</si>
  <si>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</si>
  <si>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</si>
  <si>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</si>
  <si>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</si>
  <si>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</si>
  <si>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</si>
  <si>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</si>
  <si>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</si>
  <si>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</si>
  <si>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</si>
  <si>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</si>
  <si>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</si>
  <si>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</si>
  <si>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</si>
  <si>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</si>
  <si>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</si>
  <si>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</si>
  <si>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</si>
  <si>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</si>
  <si>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</si>
  <si>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</si>
  <si>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</si>
  <si>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</si>
  <si>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</si>
  <si>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</si>
  <si>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</si>
  <si>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</si>
  <si>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</si>
  <si>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</si>
  <si>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</si>
  <si>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</si>
  <si>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</si>
  <si>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</si>
  <si>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</si>
  <si>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</si>
  <si>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</si>
  <si>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</si>
  <si>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</si>
  <si>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</si>
  <si>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</si>
  <si>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</si>
  <si>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</si>
  <si>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</si>
  <si>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</si>
  <si>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</si>
  <si>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</si>
  <si>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</si>
  <si>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</si>
  <si>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</si>
  <si>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</si>
  <si>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</si>
  <si>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</si>
  <si>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</si>
  <si>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</si>
  <si>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</si>
  <si>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</si>
  <si>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</si>
  <si>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</si>
  <si>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</si>
  <si>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</si>
  <si>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</si>
  <si>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</si>
  <si>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</si>
  <si>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</si>
  <si>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</si>
  <si>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</si>
  <si>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</si>
  <si>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</si>
  <si>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</si>
  <si>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</si>
  <si>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</si>
  <si>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</si>
  <si>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</si>
  <si>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</si>
  <si>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</si>
  <si>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</si>
  <si>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</si>
  <si>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</si>
  <si>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</si>
  <si>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</si>
  <si>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</si>
  <si>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</si>
  <si>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</si>
  <si>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</si>
  <si>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</si>
  <si>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</si>
  <si>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</si>
  <si>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</si>
  <si>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</si>
  <si>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</si>
  <si>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</si>
  <si>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</si>
  <si>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</si>
  <si>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</si>
  <si>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</si>
  <si>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</si>
  <si>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</si>
  <si>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</si>
  <si>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</si>
  <si>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</si>
  <si>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</si>
  <si>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</si>
  <si>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</si>
  <si>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</si>
  <si>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</si>
  <si>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</si>
  <si>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</si>
  <si>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</si>
  <si>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</si>
  <si>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</si>
  <si>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</si>
  <si>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</si>
  <si>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</si>
  <si>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</si>
  <si>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</si>
  <si>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</si>
  <si>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</si>
  <si>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</si>
  <si>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</si>
  <si>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</si>
  <si>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</si>
  <si>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</si>
  <si>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</si>
  <si>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</si>
  <si>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</si>
  <si>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</si>
  <si>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</si>
  <si>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</si>
  <si>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</si>
  <si>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</si>
  <si>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</si>
  <si>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</si>
  <si>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</si>
  <si>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</si>
  <si>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</si>
  <si>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</si>
  <si>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</si>
  <si>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</si>
  <si>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</si>
  <si>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</si>
  <si>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</si>
  <si>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</si>
  <si>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</si>
  <si>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</si>
  <si>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</si>
  <si>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</si>
  <si>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</si>
  <si>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</si>
  <si>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</si>
  <si>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</si>
  <si>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</si>
  <si>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</si>
  <si>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</si>
  <si>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</si>
  <si>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</si>
  <si>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</si>
  <si>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</si>
  <si>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</si>
  <si>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</si>
  <si>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</si>
  <si>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</si>
  <si>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</si>
  <si>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</si>
  <si>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</si>
  <si>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</si>
  <si>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</si>
  <si>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</si>
  <si>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</si>
  <si>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</si>
  <si>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</si>
  <si>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</si>
  <si>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</si>
  <si>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</si>
  <si>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</si>
  <si>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</si>
  <si>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</si>
  <si>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</si>
  <si>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</si>
  <si>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</si>
  <si>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</si>
  <si>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</si>
  <si>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</si>
  <si>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</si>
  <si>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</si>
  <si>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</si>
  <si>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</si>
  <si>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</si>
  <si>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</si>
  <si>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</si>
  <si>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</si>
  <si>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</si>
  <si>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</si>
  <si>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</si>
  <si>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</si>
  <si>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</si>
  <si>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</si>
  <si>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</si>
  <si>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</si>
  <si>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</si>
  <si>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</si>
  <si>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</si>
  <si>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</si>
  <si>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</si>
  <si>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</si>
  <si>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</si>
  <si>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</si>
  <si>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</si>
  <si>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</si>
  <si>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</si>
  <si>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</si>
  <si>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</si>
  <si>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</si>
  <si>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</si>
  <si>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</si>
  <si>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</si>
  <si>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</si>
  <si>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</si>
  <si>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</si>
  <si>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</si>
  <si>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</si>
  <si>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</si>
  <si>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</si>
  <si>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</si>
  <si>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</si>
  <si>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</si>
  <si>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</si>
  <si>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</si>
  <si>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</si>
  <si>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</si>
  <si>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</si>
  <si>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</si>
  <si>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</si>
  <si>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</si>
  <si>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</si>
  <si>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</si>
  <si>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</si>
  <si>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</si>
  <si>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</si>
  <si>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</si>
  <si>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</si>
  <si>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</si>
  <si>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</si>
  <si>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</si>
  <si>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</si>
  <si>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</si>
  <si>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</si>
  <si>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</si>
  <si>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</si>
  <si>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</si>
  <si>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</si>
  <si>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</si>
  <si>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</si>
  <si>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</si>
  <si>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</si>
  <si>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</si>
  <si>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</si>
  <si>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</si>
  <si>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</si>
  <si>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</si>
  <si>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</si>
  <si>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</si>
  <si>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</si>
  <si>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</si>
  <si>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</si>
  <si>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</si>
  <si>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</si>
  <si>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</si>
  <si>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</si>
  <si>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</si>
  <si>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</si>
  <si>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</si>
  <si>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</si>
  <si>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</si>
  <si>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</si>
  <si>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</si>
  <si>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</si>
  <si>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</si>
  <si>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</si>
  <si>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</si>
  <si>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</si>
  <si>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</si>
  <si>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</si>
  <si>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</si>
  <si>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</si>
  <si>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</si>
  <si>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</si>
  <si>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</si>
  <si>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</si>
  <si>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</si>
  <si>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</si>
  <si>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</si>
  <si>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</si>
  <si>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</si>
  <si>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</si>
  <si>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</si>
  <si>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</si>
  <si>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</si>
  <si>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</si>
  <si>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</si>
  <si>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</si>
  <si>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</si>
  <si>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</si>
  <si>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</si>
  <si>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</si>
  <si>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</si>
  <si>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</si>
  <si>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</si>
  <si>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</si>
  <si>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</si>
  <si>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</si>
  <si>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</si>
  <si>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</si>
  <si>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</si>
  <si>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</si>
  <si>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</si>
  <si>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</si>
  <si>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</si>
  <si>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</si>
  <si>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</si>
  <si>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</si>
  <si>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</si>
  <si>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</si>
  <si>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</si>
  <si>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</si>
  <si>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</si>
  <si>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</si>
  <si>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</si>
  <si>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</si>
  <si>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</si>
  <si>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</si>
  <si>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</si>
  <si>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</si>
  <si>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</si>
  <si>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</si>
  <si>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</si>
  <si>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</si>
  <si>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</si>
  <si>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</si>
  <si>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</si>
  <si>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</si>
  <si>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</si>
  <si>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</si>
  <si>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</si>
  <si>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</si>
  <si>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</si>
  <si>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</si>
  <si>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</si>
  <si>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</si>
  <si>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</si>
  <si>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</si>
  <si>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</si>
  <si>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</si>
  <si>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</si>
  <si>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</si>
  <si>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</si>
  <si>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</si>
  <si>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</si>
  <si>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</si>
  <si>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</si>
  <si>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</si>
  <si>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</si>
  <si>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</si>
  <si>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</si>
  <si>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</si>
  <si>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</si>
  <si>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</si>
  <si>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</si>
  <si>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</si>
  <si>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</si>
  <si>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</si>
  <si>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</si>
  <si>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</si>
  <si>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</si>
  <si>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</si>
  <si>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</si>
  <si>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</si>
  <si>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</si>
  <si>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</si>
  <si>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</si>
  <si>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</si>
  <si>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</si>
  <si>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</si>
  <si>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</si>
  <si>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</si>
  <si>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</si>
  <si>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</si>
  <si>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</si>
  <si>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</si>
  <si>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</si>
  <si>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</si>
  <si>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</si>
  <si>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</si>
  <si>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</si>
  <si>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</si>
  <si>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</si>
  <si>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</si>
  <si>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</si>
  <si>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</si>
  <si>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</si>
  <si>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</si>
  <si>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</si>
  <si>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</si>
  <si>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</si>
  <si>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</si>
  <si>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</si>
  <si>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</si>
  <si>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</si>
  <si>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</si>
  <si>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</si>
  <si>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</si>
  <si>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</si>
  <si>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</si>
  <si>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</si>
  <si>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</si>
  <si>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</si>
  <si>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</si>
  <si>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</si>
  <si>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</si>
  <si>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</si>
  <si>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</si>
  <si>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</si>
  <si>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</si>
  <si>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</si>
  <si>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</si>
  <si>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</si>
  <si>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</si>
  <si>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</si>
  <si>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</si>
  <si>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</si>
  <si>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</si>
  <si>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</si>
  <si>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</si>
  <si>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</si>
  <si>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</si>
  <si>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</si>
  <si>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</si>
  <si>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</si>
  <si>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</si>
  <si>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</si>
  <si>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</si>
  <si>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</si>
  <si>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</si>
  <si>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</si>
  <si>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</si>
  <si>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</si>
  <si>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</si>
  <si>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</si>
  <si>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</si>
  <si>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</si>
  <si>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</si>
  <si>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</si>
  <si>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</si>
  <si>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</si>
  <si>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</si>
  <si>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</si>
  <si>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</si>
  <si>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</si>
  <si>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</si>
  <si>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</si>
  <si>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</si>
  <si>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</si>
  <si>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</si>
  <si>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</si>
  <si>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</si>
  <si>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</si>
  <si>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</si>
  <si>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</si>
  <si>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</si>
  <si>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</si>
  <si>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</si>
  <si>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</si>
  <si>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</si>
  <si>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</si>
  <si>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</si>
  <si>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</si>
  <si>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</si>
  <si>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</si>
  <si>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</si>
  <si>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</si>
  <si>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</si>
  <si>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</si>
  <si>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</si>
  <si>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</si>
  <si>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</si>
  <si>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</si>
  <si>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</si>
  <si>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</si>
  <si>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</si>
  <si>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</si>
  <si>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</si>
  <si>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</si>
  <si>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</si>
  <si>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</si>
  <si>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</si>
  <si>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</si>
  <si>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</si>
  <si>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</si>
  <si>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</si>
  <si>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</si>
  <si>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</si>
  <si>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</si>
  <si>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</si>
  <si>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</si>
  <si>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</si>
  <si>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</si>
  <si>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</si>
  <si>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</si>
  <si>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</si>
  <si>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</si>
  <si>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</si>
  <si>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</si>
  <si>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</si>
  <si>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</si>
  <si>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</si>
  <si>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</si>
  <si>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</si>
  <si>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</si>
  <si>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</si>
  <si>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</si>
  <si>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</si>
  <si>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</si>
  <si>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</si>
  <si>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</si>
  <si>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</si>
  <si>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</si>
  <si>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</si>
  <si>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</si>
  <si>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</si>
  <si>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</si>
  <si>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</si>
  <si>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</si>
  <si>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</si>
  <si>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</si>
  <si>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</si>
  <si>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</si>
  <si>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</si>
  <si>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</si>
  <si>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</si>
  <si>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</si>
  <si>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</si>
  <si>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</si>
  <si>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</si>
  <si>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</si>
  <si>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</si>
  <si>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</si>
  <si>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</si>
  <si>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</si>
  <si>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</si>
  <si>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</si>
  <si>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</si>
  <si>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</si>
  <si>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</si>
  <si>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</si>
  <si>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</si>
  <si>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</si>
  <si>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</si>
  <si>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</si>
  <si>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</si>
  <si>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</si>
  <si>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</si>
  <si>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</si>
  <si>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</si>
  <si>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</si>
  <si>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</si>
  <si>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</si>
  <si>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</si>
  <si>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</si>
  <si>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</si>
  <si>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</si>
  <si>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</si>
  <si>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</si>
  <si>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</si>
  <si>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</si>
  <si>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</si>
  <si>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</si>
  <si>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</si>
  <si>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</si>
  <si>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</si>
  <si>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</si>
  <si>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</si>
  <si>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</si>
  <si>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</si>
  <si>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</si>
  <si>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</si>
  <si>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</si>
  <si>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</si>
  <si>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</si>
  <si>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</si>
  <si>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</si>
  <si>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</si>
  <si>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</si>
  <si>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</si>
  <si>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</si>
  <si>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</si>
  <si>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</si>
  <si>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</si>
  <si>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</si>
  <si>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</si>
  <si>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</si>
  <si>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</si>
  <si>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</si>
  <si>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</si>
  <si>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</si>
  <si>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</si>
  <si>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</si>
  <si>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</si>
  <si>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</si>
  <si>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</si>
  <si>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</si>
  <si>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</si>
  <si>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</si>
  <si>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</si>
  <si>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</si>
  <si>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</si>
  <si>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</si>
  <si>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</si>
  <si>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</si>
  <si>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</si>
  <si>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</si>
  <si>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</si>
  <si>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</si>
  <si>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</si>
  <si>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</si>
  <si>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</si>
  <si>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</si>
  <si>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</si>
  <si>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</si>
  <si>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</si>
  <si>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</si>
  <si>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</si>
  <si>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</si>
  <si>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</si>
  <si>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</si>
  <si>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</si>
  <si>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</si>
  <si>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</si>
  <si>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</si>
  <si>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</si>
  <si>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</si>
  <si>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</si>
  <si>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</si>
  <si>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</si>
  <si>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</si>
  <si>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</si>
  <si>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</si>
  <si>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</si>
  <si>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</si>
  <si>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</si>
  <si>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</si>
  <si>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</si>
  <si>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</si>
  <si>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</si>
  <si>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</si>
  <si>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</si>
  <si>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</si>
  <si>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</si>
  <si>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</si>
  <si>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</si>
  <si>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</si>
  <si>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</si>
  <si>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</si>
  <si>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</si>
  <si>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</si>
  <si>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</si>
  <si>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</si>
  <si>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</si>
  <si>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</si>
  <si>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</si>
  <si>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</si>
  <si>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</si>
  <si>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</si>
  <si>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</si>
  <si>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</si>
  <si>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</si>
  <si>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</si>
  <si>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</si>
  <si>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</si>
  <si>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</si>
  <si>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</si>
  <si>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</si>
  <si>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</si>
  <si>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</si>
  <si>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</si>
  <si>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</si>
  <si>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</si>
  <si>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</si>
  <si>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</si>
  <si>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</si>
  <si>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</si>
  <si>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</si>
  <si>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</si>
  <si>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</si>
  <si>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</si>
  <si>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</si>
  <si>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</si>
  <si>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</si>
  <si>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</si>
  <si>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</si>
  <si>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</si>
  <si>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</si>
  <si>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</si>
  <si>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</si>
  <si>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</si>
  <si>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</si>
  <si>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</si>
  <si>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</si>
  <si>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</si>
  <si>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</si>
  <si>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</si>
  <si>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</si>
  <si>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</si>
  <si>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</si>
  <si>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</si>
  <si>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</si>
  <si>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</si>
  <si>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</si>
  <si>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</si>
  <si>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</si>
  <si>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</si>
  <si>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</si>
  <si>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</si>
  <si>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</si>
  <si>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</si>
  <si>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</si>
  <si>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</si>
  <si>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</si>
  <si>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</si>
  <si>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</si>
  <si>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</si>
  <si>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</si>
  <si>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</si>
  <si>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</si>
  <si>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</si>
  <si>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</si>
  <si>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</si>
  <si>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</si>
  <si>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</si>
  <si>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</si>
  <si>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</si>
  <si>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</si>
  <si>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</si>
  <si>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</si>
  <si>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</si>
  <si>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</si>
  <si>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</si>
  <si>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</si>
  <si>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</si>
  <si>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</si>
  <si>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</si>
  <si>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</si>
  <si>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</si>
  <si>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</si>
  <si>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</si>
  <si>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</si>
  <si>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</si>
  <si>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</si>
  <si>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</si>
  <si>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</si>
  <si>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</si>
  <si>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</si>
  <si>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</si>
  <si>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</si>
  <si>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</si>
  <si>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</si>
  <si>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</si>
  <si>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</si>
  <si>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</si>
  <si>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</si>
  <si>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</si>
  <si>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</si>
  <si>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</si>
  <si>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</si>
  <si>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</si>
  <si>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</si>
  <si>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</si>
  <si>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</si>
  <si>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</si>
  <si>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</si>
  <si>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</si>
  <si>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</si>
  <si>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</si>
  <si>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</si>
  <si>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</si>
  <si>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</si>
  <si>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</si>
  <si>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</si>
  <si>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</si>
  <si>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</si>
  <si>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</si>
  <si>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</si>
  <si>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</si>
  <si>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</si>
  <si>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</si>
  <si>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</si>
  <si>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</si>
  <si>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</si>
  <si>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</si>
  <si>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</si>
  <si>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</si>
  <si>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</si>
  <si>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</si>
  <si>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</si>
  <si>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</si>
  <si>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</si>
  <si>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</si>
  <si>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</si>
  <si>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</si>
  <si>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</si>
  <si>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</si>
  <si>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</si>
  <si>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</si>
  <si>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</si>
  <si>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</si>
  <si>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</si>
  <si>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</si>
  <si>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</si>
  <si>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</si>
  <si>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</si>
  <si>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</si>
  <si>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</si>
  <si>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</si>
  <si>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</si>
  <si>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</si>
  <si>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</si>
  <si>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</si>
  <si>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</si>
  <si>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</si>
  <si>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</si>
  <si>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</si>
  <si>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</si>
  <si>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</si>
  <si>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</si>
  <si>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</si>
  <si>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</si>
  <si>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</si>
  <si>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</si>
  <si>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</si>
  <si>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</si>
  <si>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</si>
  <si>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</si>
  <si>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</si>
  <si>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</si>
  <si>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</si>
  <si>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</si>
  <si>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</si>
  <si>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</si>
  <si>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</si>
  <si>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</si>
  <si>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</si>
  <si>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</si>
  <si>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</si>
  <si>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</si>
  <si>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</si>
  <si>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</si>
  <si>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</si>
  <si>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</si>
  <si>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</si>
  <si>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</si>
  <si>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</si>
  <si>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</si>
  <si>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</si>
  <si>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</si>
  <si>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</si>
  <si>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</si>
  <si>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</si>
  <si>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</si>
  <si>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</si>
  <si>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</si>
  <si>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</si>
  <si>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</si>
  <si>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</si>
  <si>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</si>
  <si>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</si>
  <si>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</si>
  <si>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</si>
  <si>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</si>
  <si>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</si>
  <si>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</si>
  <si>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</si>
  <si>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</si>
  <si>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</si>
  <si>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</si>
  <si>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</si>
  <si>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</si>
  <si>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</si>
  <si>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</si>
  <si>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</si>
  <si>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</si>
  <si>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</si>
  <si>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</si>
  <si>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</si>
  <si>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</si>
  <si>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</si>
  <si>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</si>
  <si>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</si>
  <si>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</si>
  <si>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</si>
  <si>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</si>
  <si>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</si>
  <si>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</si>
  <si>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</si>
  <si>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</si>
  <si>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</si>
  <si>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</si>
  <si>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</si>
  <si>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</si>
  <si>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</si>
  <si>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</si>
  <si>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</si>
  <si>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</si>
  <si>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</si>
  <si>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</si>
  <si>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</si>
  <si>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</si>
  <si>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</si>
  <si>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</si>
  <si>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</si>
  <si>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</si>
  <si>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</si>
  <si>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</si>
  <si>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</si>
  <si>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</si>
  <si>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</si>
  <si>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</si>
  <si>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</si>
  <si>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</si>
  <si>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</si>
  <si>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</si>
  <si>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</si>
  <si>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</si>
  <si>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</si>
  <si>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</si>
  <si>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</si>
  <si>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</si>
  <si>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</si>
  <si>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</si>
  <si>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</si>
  <si>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</si>
  <si>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</si>
  <si>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</si>
  <si>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</si>
  <si>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</si>
  <si>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</si>
  <si>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</si>
  <si>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</si>
  <si>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</si>
  <si>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</si>
  <si>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</si>
  <si>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</si>
  <si>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</si>
  <si>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</si>
  <si>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</si>
  <si>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</si>
  <si>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</si>
  <si>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</si>
  <si>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</si>
  <si>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</si>
  <si>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</si>
  <si>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</si>
  <si>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</si>
  <si>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</si>
  <si>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</si>
  <si>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</si>
  <si>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</si>
  <si>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</si>
  <si>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</si>
  <si>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</si>
  <si>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</si>
  <si>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</si>
  <si>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</si>
  <si>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</si>
  <si>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</si>
  <si>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</si>
  <si>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</si>
  <si>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</si>
  <si>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</si>
  <si>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</si>
  <si>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</si>
  <si>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</si>
  <si>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</si>
  <si>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</si>
  <si>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</si>
  <si>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</si>
  <si>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</si>
  <si>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</si>
  <si>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</si>
  <si>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</si>
  <si>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</si>
  <si>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</si>
  <si>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</si>
  <si>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</si>
  <si>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</si>
  <si>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</si>
  <si>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</si>
  <si>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</si>
  <si>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</si>
  <si>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</si>
  <si>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</si>
  <si>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</si>
  <si>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</si>
  <si>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</si>
  <si>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</si>
  <si>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</si>
  <si>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</si>
  <si>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</si>
  <si>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</si>
  <si>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</si>
  <si>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</si>
  <si>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</si>
  <si>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</si>
  <si>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</si>
  <si>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</si>
  <si>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</si>
  <si>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</si>
  <si>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</si>
  <si>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</si>
  <si>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</si>
  <si>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</si>
  <si>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</si>
  <si>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</si>
  <si>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</si>
  <si>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</si>
  <si>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</si>
  <si>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</si>
  <si>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</si>
  <si>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</si>
  <si>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</si>
  <si>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</si>
  <si>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</si>
  <si>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</si>
  <si>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</si>
  <si>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</si>
  <si>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</si>
  <si>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</si>
  <si>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</si>
  <si>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</si>
  <si>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</si>
  <si>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</si>
  <si>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</si>
  <si>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</si>
  <si>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</si>
  <si>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</si>
  <si>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</si>
  <si>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</si>
  <si>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</si>
  <si>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</si>
  <si>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</si>
  <si>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</si>
  <si>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</si>
  <si>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</si>
  <si>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</si>
  <si>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</si>
  <si>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</si>
  <si>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</si>
  <si>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</si>
  <si>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</si>
  <si>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</si>
  <si>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</si>
  <si>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</si>
  <si>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</si>
  <si>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</si>
  <si>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</si>
  <si>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</si>
  <si>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</si>
  <si>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</si>
  <si>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</si>
  <si>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</si>
  <si>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</si>
  <si>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</si>
  <si>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</si>
  <si>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</si>
  <si>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</si>
  <si>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</si>
  <si>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</si>
  <si>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</si>
  <si>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</si>
  <si>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</si>
  <si>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</si>
  <si>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</si>
  <si>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</si>
  <si>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</si>
  <si>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</si>
  <si>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</si>
  <si>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</si>
  <si>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</si>
  <si>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</si>
  <si>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</si>
  <si>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</si>
  <si>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</si>
  <si>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</si>
  <si>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</si>
  <si>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</si>
  <si>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</si>
  <si>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</si>
  <si>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</si>
  <si>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</si>
  <si>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</si>
  <si>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</si>
  <si>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</si>
  <si>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</si>
  <si>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</si>
  <si>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</si>
  <si>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</si>
  <si>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</si>
  <si>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</si>
  <si>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</si>
  <si>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</si>
  <si>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</si>
  <si>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</si>
  <si>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</si>
  <si>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</si>
  <si>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</si>
  <si>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</si>
  <si>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</si>
  <si>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</si>
  <si>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</si>
  <si>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</si>
  <si>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</si>
  <si>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</si>
  <si>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</si>
  <si>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</si>
  <si>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</si>
  <si>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</si>
  <si>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</si>
  <si>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</si>
  <si>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</si>
  <si>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</si>
  <si>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</si>
  <si>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</si>
  <si>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</si>
  <si>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</si>
  <si>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</si>
  <si>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</si>
  <si>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</si>
  <si>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</si>
  <si>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</si>
  <si>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</si>
  <si>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</si>
  <si>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</si>
  <si>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</si>
  <si>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</si>
  <si>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</si>
  <si>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</si>
  <si>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</si>
  <si>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</si>
  <si>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</si>
  <si>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</si>
  <si>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</si>
  <si>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</si>
  <si>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</si>
  <si>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</si>
  <si>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</si>
  <si>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</si>
  <si>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</si>
  <si>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</si>
  <si>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</si>
  <si>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</si>
  <si>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</si>
  <si>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</si>
  <si>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</si>
  <si>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</si>
  <si>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</si>
  <si>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</si>
  <si>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</si>
  <si>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</si>
  <si>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</si>
  <si>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</si>
  <si>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</si>
  <si>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</si>
  <si>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</si>
  <si>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</si>
  <si>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</si>
  <si>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</si>
  <si>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</si>
  <si>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</si>
  <si>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</si>
  <si>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</si>
  <si>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</si>
  <si>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</si>
  <si>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</si>
  <si>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</si>
  <si>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</si>
  <si>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</si>
  <si>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</si>
  <si>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</si>
  <si>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</si>
  <si>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</si>
  <si>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</si>
  <si>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</si>
  <si>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</si>
  <si>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</si>
  <si>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</si>
  <si>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</si>
  <si>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</si>
  <si>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</si>
  <si>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</si>
  <si>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</si>
  <si>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</si>
  <si>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</si>
  <si>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</si>
  <si>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</si>
  <si>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</si>
  <si>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</si>
  <si>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</si>
  <si>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</si>
  <si>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</si>
  <si>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</si>
  <si>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</si>
  <si>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</si>
  <si>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</si>
  <si>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</si>
  <si>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</si>
  <si>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</si>
  <si>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</si>
  <si>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</si>
  <si>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</si>
  <si>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</si>
  <si>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</si>
  <si>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</si>
  <si>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</si>
  <si>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</si>
  <si>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</si>
  <si>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</si>
  <si>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</si>
  <si>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</si>
  <si>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</si>
  <si>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</si>
  <si>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</si>
  <si>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</si>
  <si>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</si>
  <si>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</si>
  <si>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</si>
  <si>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</si>
  <si>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</si>
  <si>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</si>
  <si>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</si>
  <si>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</si>
  <si>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</si>
  <si>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</si>
  <si>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</si>
  <si>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</si>
  <si>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</si>
  <si>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</si>
  <si>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</si>
  <si>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</si>
  <si>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</si>
  <si>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</si>
  <si>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</si>
  <si>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</si>
  <si>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</si>
  <si>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</si>
  <si>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</si>
  <si>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</si>
  <si>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</si>
  <si>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</si>
  <si>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</si>
  <si>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</si>
  <si>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</si>
  <si>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</si>
  <si>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</si>
  <si>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</si>
  <si>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</si>
  <si>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</si>
  <si>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</si>
  <si>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</si>
  <si>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</si>
  <si>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</si>
  <si>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</si>
  <si>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</si>
  <si>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</si>
  <si>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</si>
  <si>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</si>
  <si>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</si>
  <si>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</si>
  <si>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</si>
  <si>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</si>
  <si>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</si>
  <si>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</si>
  <si>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</si>
  <si>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</si>
  <si>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</si>
  <si>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</si>
  <si>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</si>
  <si>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</si>
  <si>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</si>
  <si>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</si>
  <si>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</si>
  <si>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</si>
  <si>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</si>
  <si>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</si>
  <si>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</si>
  <si>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</si>
  <si>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</si>
  <si>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</si>
  <si>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</si>
  <si>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</si>
  <si>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</si>
  <si>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</si>
  <si>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</si>
  <si>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</si>
  <si>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</si>
  <si>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</si>
  <si>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</si>
  <si>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</si>
  <si>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</si>
  <si>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</si>
  <si>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</si>
  <si>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</si>
  <si>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</si>
  <si>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</si>
  <si>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</si>
  <si>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</si>
  <si>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</si>
  <si>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</si>
  <si>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</si>
  <si>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</si>
  <si>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</si>
  <si>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</si>
  <si>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</si>
  <si>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</si>
  <si>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</si>
  <si>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</si>
  <si>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</si>
  <si>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</si>
  <si>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</si>
  <si>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</si>
  <si>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</si>
  <si>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</si>
  <si>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</si>
  <si>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</si>
  <si>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</si>
  <si>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</si>
  <si>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</si>
  <si>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</si>
  <si>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</si>
  <si>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</si>
  <si>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</si>
  <si>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</si>
  <si>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</si>
  <si>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</si>
  <si>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</si>
  <si>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</si>
  <si>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</si>
  <si>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</si>
  <si>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</si>
  <si>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</si>
  <si>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</si>
  <si>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</si>
  <si>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</si>
  <si>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</si>
  <si>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</si>
  <si>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</si>
  <si>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</si>
  <si>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</si>
  <si>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</si>
  <si>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</si>
  <si>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</si>
  <si>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</si>
  <si>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</si>
  <si>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</si>
  <si>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</si>
  <si>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</si>
  <si>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</si>
  <si>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</si>
  <si>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</si>
  <si>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</si>
  <si>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</si>
  <si>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</si>
  <si>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</si>
  <si>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</si>
  <si>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</si>
  <si>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</si>
  <si>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</si>
  <si>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</si>
  <si>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</si>
  <si>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</si>
  <si>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</si>
  <si>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</si>
  <si>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</si>
  <si>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</si>
  <si>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</si>
  <si>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</si>
  <si>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</si>
  <si>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</si>
  <si>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</si>
  <si>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</si>
  <si>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</si>
  <si>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</si>
  <si>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</si>
  <si>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</si>
  <si>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</si>
  <si>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</si>
  <si>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</si>
  <si>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</si>
  <si>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</si>
  <si>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</si>
  <si>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</si>
  <si>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</si>
  <si>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</si>
  <si>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</si>
  <si>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</si>
  <si>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</si>
  <si>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</si>
  <si>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</si>
  <si>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</si>
  <si>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</si>
  <si>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</si>
  <si>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</si>
  <si>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</si>
  <si>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</si>
  <si>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</si>
  <si>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</si>
  <si>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</si>
  <si>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</si>
  <si>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</si>
  <si>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</si>
  <si>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</si>
  <si>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</si>
  <si>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</si>
  <si>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</si>
  <si>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</si>
  <si>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</si>
  <si>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</si>
  <si>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</si>
  <si>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</si>
  <si>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</si>
  <si>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</si>
  <si>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</si>
  <si>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</si>
  <si>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</si>
  <si>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</si>
  <si>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</si>
  <si>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</si>
  <si>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</si>
  <si>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</si>
  <si>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</si>
  <si>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</si>
  <si>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</si>
  <si>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</si>
  <si>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</si>
  <si>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</si>
  <si>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</si>
  <si>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</si>
  <si>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</si>
  <si>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</si>
  <si>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</si>
  <si>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</si>
  <si>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</si>
  <si>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</si>
  <si>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</si>
  <si>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</si>
  <si>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</si>
  <si>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</si>
  <si>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</si>
  <si>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</si>
  <si>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</si>
  <si>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</si>
  <si>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</si>
  <si>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</si>
  <si>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</si>
  <si>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</si>
  <si>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</si>
  <si>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</si>
  <si>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</si>
  <si>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</si>
  <si>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</si>
  <si>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</si>
  <si>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</si>
  <si>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</si>
  <si>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</si>
  <si>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</si>
  <si>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</si>
  <si>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</si>
  <si>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</si>
  <si>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</si>
  <si>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</si>
  <si>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</si>
  <si>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</si>
  <si>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</si>
  <si>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</si>
  <si>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</si>
  <si>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</si>
  <si>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</si>
  <si>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</si>
  <si>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</si>
  <si>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</si>
  <si>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</si>
  <si>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</si>
  <si>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</si>
  <si>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</si>
  <si>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</si>
  <si>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</si>
  <si>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</si>
  <si>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</si>
  <si>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</si>
  <si>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</si>
  <si>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</si>
  <si>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</si>
  <si>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</si>
  <si>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</si>
  <si>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</si>
  <si>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</si>
  <si>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</si>
  <si>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</si>
  <si>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</si>
  <si>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</si>
  <si>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</si>
  <si>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</si>
  <si>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</si>
  <si>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</si>
  <si>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</si>
  <si>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</si>
  <si>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</si>
  <si>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</si>
  <si>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</si>
  <si>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</si>
  <si>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</si>
  <si>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</si>
  <si>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</si>
  <si>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</si>
  <si>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</si>
  <si>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</si>
  <si>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</si>
  <si>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</si>
  <si>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</si>
  <si>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</si>
  <si>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</si>
  <si>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</si>
  <si>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</si>
  <si>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</si>
  <si>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</si>
  <si>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</si>
  <si>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</si>
  <si>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</si>
  <si>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</si>
  <si>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</si>
  <si>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</si>
  <si>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</si>
  <si>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</si>
  <si>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</si>
  <si>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</si>
  <si>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</si>
  <si>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</si>
  <si>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</si>
  <si>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</si>
  <si>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</si>
  <si>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</si>
  <si>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</si>
  <si>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</si>
  <si>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</si>
  <si>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</si>
  <si>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</si>
  <si>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</si>
  <si>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</si>
  <si>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</si>
  <si>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</si>
  <si>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</si>
  <si>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</si>
  <si>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</si>
  <si>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</si>
  <si>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</si>
  <si>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</si>
  <si>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</si>
  <si>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</si>
  <si>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</si>
  <si>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</si>
  <si>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</si>
  <si>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</si>
  <si>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</si>
  <si>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</si>
  <si>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</si>
  <si>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</si>
  <si>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</si>
  <si>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</si>
  <si>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</si>
  <si>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</si>
  <si>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</si>
  <si>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</si>
  <si>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</si>
  <si>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</si>
  <si>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</si>
  <si>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</si>
  <si>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</si>
  <si>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</si>
  <si>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</si>
  <si>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</si>
  <si>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</si>
  <si>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</si>
  <si>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</si>
  <si>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</si>
  <si>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</si>
  <si>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</si>
  <si>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</si>
  <si>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</si>
  <si>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</si>
  <si>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</si>
  <si>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</si>
  <si>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</si>
  <si>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</si>
  <si>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</si>
  <si>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</si>
  <si>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</si>
  <si>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</si>
  <si>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</si>
  <si>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</si>
  <si>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</si>
  <si>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</si>
  <si>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</si>
  <si>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</si>
  <si>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</si>
  <si>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</si>
  <si>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</si>
  <si>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</si>
  <si>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</si>
  <si>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</si>
  <si>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</si>
  <si>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</si>
  <si>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</si>
  <si>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</si>
  <si>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</si>
  <si>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</si>
  <si>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</si>
  <si>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</si>
  <si>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</si>
  <si>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</si>
  <si>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</si>
  <si>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</si>
  <si>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</si>
  <si>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</si>
  <si>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</si>
  <si>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</si>
  <si>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</si>
  <si>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</si>
  <si>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</si>
  <si>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</si>
  <si>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</si>
  <si>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</si>
  <si>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</si>
  <si>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</si>
  <si>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</si>
  <si>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</si>
  <si>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</si>
  <si>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</si>
  <si>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</si>
  <si>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</si>
  <si>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</si>
  <si>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</si>
  <si>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</si>
  <si>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</si>
  <si>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</si>
  <si>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</si>
  <si>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</si>
  <si>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</si>
  <si>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</si>
  <si>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</si>
  <si>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</si>
  <si>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</si>
  <si>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</si>
  <si>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</si>
  <si>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</si>
  <si>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</si>
  <si>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</si>
  <si>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</si>
  <si>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</si>
  <si>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</si>
  <si>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</si>
  <si>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</si>
  <si>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</si>
  <si>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</si>
  <si>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</si>
  <si>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</si>
  <si>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</si>
  <si>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</si>
  <si>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</si>
  <si>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</si>
  <si>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</si>
  <si>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</si>
  <si>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</si>
  <si>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</si>
  <si>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</si>
  <si>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</si>
  <si>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</si>
  <si>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</si>
  <si>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</si>
  <si>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</si>
  <si>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</si>
  <si>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</si>
  <si>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</si>
  <si>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</si>
  <si>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</si>
  <si>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</si>
  <si>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</si>
  <si>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</si>
  <si>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</si>
  <si>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</si>
  <si>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</si>
  <si>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</si>
  <si>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</si>
  <si>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</si>
  <si>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</si>
  <si>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</si>
  <si>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</si>
  <si>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</si>
  <si>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</si>
  <si>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</si>
  <si>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</si>
  <si>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</si>
  <si>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</si>
  <si>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</si>
  <si>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</si>
  <si>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</si>
  <si>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</si>
  <si>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</si>
  <si>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</si>
  <si>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</si>
  <si>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</si>
  <si>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</si>
  <si>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</si>
  <si>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</si>
  <si>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</si>
  <si>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</si>
  <si>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</si>
  <si>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</si>
  <si>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</si>
  <si>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</si>
  <si>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</si>
  <si>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</si>
  <si>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</si>
  <si>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</si>
  <si>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</si>
  <si>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</si>
  <si>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</si>
  <si>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</si>
  <si>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</si>
  <si>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</si>
  <si>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</si>
  <si>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</si>
  <si>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</si>
  <si>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</si>
  <si>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</si>
  <si>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</si>
  <si>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</si>
  <si>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</si>
  <si>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</si>
  <si>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</si>
  <si>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</si>
  <si>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</si>
  <si>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</si>
  <si>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</si>
  <si>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</si>
  <si>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</si>
  <si>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</si>
  <si>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</si>
  <si>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</si>
  <si>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</si>
  <si>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</si>
  <si>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</si>
  <si>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</si>
  <si>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</si>
  <si>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</si>
  <si>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</si>
  <si>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</si>
  <si>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</si>
  <si>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</si>
  <si>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</si>
  <si>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</si>
  <si>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</si>
  <si>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</si>
  <si>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</si>
  <si>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</si>
  <si>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</si>
  <si>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</si>
  <si>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</si>
  <si>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</si>
  <si>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</si>
  <si>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</si>
  <si>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</si>
  <si>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</si>
  <si>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</si>
  <si>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</si>
  <si>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</si>
  <si>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</si>
  <si>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</si>
  <si>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</si>
  <si>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</si>
  <si>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</si>
  <si>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</si>
  <si>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</si>
  <si>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</si>
  <si>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</si>
  <si>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</si>
  <si>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</si>
  <si>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</si>
  <si>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</si>
  <si>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</si>
  <si>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</si>
  <si>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</si>
  <si>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</si>
  <si>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</si>
  <si>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</si>
  <si>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</si>
  <si>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</si>
  <si>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</si>
  <si>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</si>
  <si>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</si>
  <si>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</si>
  <si>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</si>
  <si>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</si>
  <si>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</si>
  <si>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</si>
  <si>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</si>
  <si>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</si>
  <si>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</si>
  <si>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</si>
  <si>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</si>
  <si>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</si>
  <si>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</si>
  <si>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</si>
  <si>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</si>
  <si>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</si>
  <si>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</si>
  <si>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</si>
  <si>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</si>
  <si>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</si>
  <si>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</si>
  <si>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</si>
  <si>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</si>
  <si>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</si>
  <si>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</si>
  <si>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</si>
  <si>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</si>
  <si>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</si>
  <si>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</si>
  <si>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</si>
  <si>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</si>
  <si>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</si>
  <si>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</si>
  <si>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</si>
  <si>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</si>
  <si>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</si>
  <si>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</si>
  <si>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</si>
  <si>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</si>
  <si>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</si>
  <si>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</si>
  <si>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</si>
  <si>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</si>
  <si>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</si>
  <si>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</si>
  <si>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</si>
  <si>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</si>
  <si>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</si>
  <si>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</si>
  <si>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</si>
  <si>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</si>
  <si>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</si>
  <si>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</si>
  <si>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</si>
  <si>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</si>
  <si>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</si>
  <si>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</si>
  <si>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</si>
  <si>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</si>
  <si>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</si>
  <si>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</si>
  <si>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</si>
  <si>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</si>
  <si>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</si>
  <si>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</si>
  <si>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</si>
  <si>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</si>
  <si>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</si>
  <si>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</si>
  <si>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</si>
  <si>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</si>
  <si>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</si>
  <si>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</si>
  <si>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</si>
  <si>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</si>
  <si>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</si>
  <si>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</si>
  <si>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</si>
  <si>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</si>
  <si>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</si>
  <si>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</si>
  <si>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</si>
  <si>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</si>
  <si>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</si>
  <si>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</si>
  <si>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</si>
  <si>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</si>
  <si>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</si>
  <si>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</si>
  <si>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</si>
  <si>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</si>
  <si>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</si>
  <si>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</si>
  <si>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</si>
  <si>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</si>
  <si>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</si>
  <si>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</si>
  <si>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</si>
  <si>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</si>
  <si>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</si>
  <si>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</si>
  <si>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</si>
  <si>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</si>
  <si>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</si>
  <si>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</si>
  <si>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</si>
  <si>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</si>
  <si>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</si>
  <si>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</si>
  <si>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</si>
  <si>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</si>
  <si>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</si>
  <si>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</si>
  <si>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</si>
  <si>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</si>
  <si>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</si>
  <si>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</si>
  <si>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</si>
  <si>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</si>
  <si>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</si>
  <si>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</si>
  <si>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</si>
  <si>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</si>
  <si>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</si>
  <si>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</si>
  <si>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</si>
  <si>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</si>
  <si>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</si>
  <si>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</si>
  <si>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</si>
  <si>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</si>
  <si>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</si>
  <si>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</si>
  <si>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</si>
  <si>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</si>
  <si>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</si>
  <si>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</si>
  <si>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</si>
  <si>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</si>
  <si>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</si>
  <si>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</si>
  <si>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</si>
  <si>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</si>
  <si>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</si>
  <si>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</si>
  <si>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</si>
  <si>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</si>
  <si>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</si>
  <si>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</si>
  <si>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</si>
  <si>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</si>
  <si>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</si>
  <si>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</si>
  <si>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</si>
  <si>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</si>
  <si>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</si>
  <si>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</si>
  <si>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</si>
  <si>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</si>
  <si>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</si>
  <si>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</si>
  <si>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</si>
  <si>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</si>
  <si>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</si>
  <si>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</si>
  <si>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</si>
  <si>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</si>
  <si>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</si>
  <si>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</si>
  <si>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</si>
  <si>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</si>
  <si>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</si>
  <si>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</si>
  <si>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</si>
  <si>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</si>
  <si>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</si>
  <si>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</si>
  <si>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</si>
  <si>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</si>
  <si>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</si>
  <si>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</si>
  <si>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</si>
  <si>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</si>
  <si>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</si>
  <si>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</si>
  <si>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</si>
  <si>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</si>
  <si>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</si>
  <si>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</si>
  <si>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</si>
  <si>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</si>
  <si>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</si>
  <si>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</si>
  <si>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</si>
  <si>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</si>
  <si>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</si>
  <si>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</si>
  <si>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</si>
  <si>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</si>
  <si>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</si>
  <si>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</si>
  <si>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</si>
  <si>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</si>
  <si>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</si>
  <si>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</si>
  <si>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</si>
  <si>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</si>
  <si>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</si>
  <si>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</si>
  <si>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</si>
  <si>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</si>
  <si>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</si>
  <si>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</si>
  <si>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</si>
  <si>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</si>
  <si>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</si>
  <si>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</si>
  <si>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</si>
  <si>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</si>
  <si>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</si>
  <si>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</si>
  <si>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</si>
  <si>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</si>
  <si>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</si>
  <si>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</si>
  <si>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</si>
  <si>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</si>
  <si>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</si>
  <si>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</si>
  <si>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</si>
  <si>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</si>
  <si>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</si>
  <si>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</si>
  <si>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</si>
  <si>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</si>
  <si>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</si>
  <si>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</si>
  <si>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</si>
  <si>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</si>
  <si>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</si>
  <si>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</si>
  <si>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</si>
  <si>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</si>
  <si>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</si>
  <si>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</si>
  <si>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</si>
  <si>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</si>
  <si>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</si>
  <si>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</si>
  <si>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</si>
  <si>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</si>
  <si>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</si>
  <si>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</si>
  <si>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</si>
  <si>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</si>
  <si>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</si>
  <si>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</si>
  <si>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</si>
  <si>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</si>
  <si>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</si>
  <si>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</si>
  <si>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</si>
  <si>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</si>
  <si>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</si>
  <si>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</si>
  <si>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</si>
  <si>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</si>
  <si>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</si>
  <si>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</si>
  <si>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</si>
  <si>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</si>
  <si>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</si>
  <si>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</si>
  <si>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</si>
  <si>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</si>
  <si>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</si>
  <si>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</si>
  <si>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</si>
  <si>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</si>
  <si>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</si>
  <si>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</si>
  <si>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</si>
  <si>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</si>
  <si>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</si>
  <si>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</si>
  <si>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</si>
  <si>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</si>
  <si>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</si>
  <si>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</si>
  <si>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</si>
  <si>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</si>
  <si>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</si>
  <si>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</si>
  <si>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</si>
  <si>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</si>
  <si>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</si>
  <si>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</si>
  <si>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</si>
  <si>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</si>
  <si>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</si>
  <si>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</si>
  <si>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</si>
  <si>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</si>
  <si>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</si>
  <si>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</si>
  <si>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</si>
  <si>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</si>
  <si>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</si>
  <si>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</si>
  <si>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</si>
  <si>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</si>
  <si>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</si>
  <si>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</si>
  <si>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</si>
  <si>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</si>
  <si>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</si>
  <si>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</si>
  <si>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</si>
  <si>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</si>
  <si>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</si>
  <si>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</si>
  <si>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</si>
  <si>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</si>
  <si>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</si>
  <si>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</si>
  <si>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</si>
  <si>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</si>
  <si>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</si>
  <si>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</si>
  <si>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</si>
  <si>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</si>
  <si>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</si>
  <si>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</si>
  <si>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</si>
  <si>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</si>
  <si>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</si>
  <si>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</si>
  <si>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</si>
  <si>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</si>
  <si>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</si>
  <si>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</si>
  <si>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</si>
  <si>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</si>
  <si>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</si>
  <si>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</si>
  <si>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</si>
  <si>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</si>
  <si>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</si>
  <si>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</si>
  <si>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</si>
  <si>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</si>
  <si>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</si>
  <si>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</si>
  <si>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</si>
  <si>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</si>
  <si>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</si>
  <si>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</si>
  <si>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</si>
  <si>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</si>
  <si>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</si>
  <si>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</si>
  <si>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</si>
  <si>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</si>
  <si>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</si>
  <si>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</si>
  <si>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</si>
  <si>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</si>
  <si>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</si>
  <si>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</si>
  <si>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</si>
  <si>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</si>
  <si>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</si>
  <si>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</si>
  <si>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</si>
  <si>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</si>
  <si>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</si>
  <si>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</si>
  <si>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</si>
  <si>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</si>
  <si>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</si>
  <si>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</si>
  <si>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</si>
  <si>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</si>
  <si>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</si>
  <si>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</si>
  <si>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</si>
  <si>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</si>
  <si>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</si>
  <si>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</si>
  <si>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</si>
  <si>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</si>
  <si>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</si>
  <si>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</si>
  <si>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</si>
  <si>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</si>
  <si>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</si>
  <si>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</si>
  <si>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</si>
  <si>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</si>
  <si>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</si>
  <si>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</si>
  <si>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</si>
  <si>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</si>
  <si>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</si>
  <si>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</si>
  <si>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</si>
  <si>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</si>
  <si>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</si>
  <si>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</si>
  <si>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</si>
  <si>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</si>
  <si>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</si>
  <si>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</si>
  <si>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</si>
  <si>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</si>
  <si>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</si>
  <si>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</si>
  <si>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</si>
  <si>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</si>
  <si>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</si>
  <si>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</si>
  <si>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</si>
  <si>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</si>
  <si>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</si>
  <si>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</si>
  <si>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</si>
  <si>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</si>
  <si>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</si>
  <si>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</si>
  <si>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</si>
  <si>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</si>
  <si>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</si>
  <si>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</si>
  <si>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</si>
  <si>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</si>
  <si>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</si>
  <si>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</si>
  <si>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</si>
  <si>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</si>
  <si>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</si>
  <si>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</si>
  <si>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</si>
  <si>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</si>
  <si>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</si>
  <si>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</si>
  <si>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</si>
  <si>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</si>
  <si>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</si>
  <si>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</si>
  <si>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</si>
  <si>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</si>
  <si>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</si>
  <si>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</si>
  <si>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</si>
  <si>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</si>
  <si>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</si>
  <si>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</si>
  <si>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</si>
  <si>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</si>
  <si>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</si>
  <si>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</si>
  <si>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</si>
  <si>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</si>
  <si>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</si>
  <si>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</si>
  <si>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</si>
  <si>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</si>
  <si>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</si>
  <si>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</si>
  <si>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</si>
  <si>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</si>
  <si>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</si>
  <si>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</si>
  <si>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</si>
  <si>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</si>
  <si>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</si>
  <si>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</si>
  <si>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</si>
  <si>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</si>
  <si>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</si>
  <si>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</si>
  <si>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</si>
  <si>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</si>
  <si>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</si>
  <si>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</si>
  <si>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</si>
  <si>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</si>
  <si>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</si>
  <si>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</si>
  <si>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</si>
  <si>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</si>
  <si>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</si>
  <si>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</si>
  <si>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</si>
  <si>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</si>
  <si>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</si>
  <si>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</si>
  <si>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</si>
  <si>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</si>
  <si>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</si>
  <si>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</si>
  <si>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</si>
  <si>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</si>
  <si>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</si>
  <si>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</si>
  <si>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</si>
  <si>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</si>
  <si>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</si>
  <si>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</si>
  <si>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</si>
  <si>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</si>
  <si>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</si>
  <si>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</si>
  <si>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</si>
  <si>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</si>
  <si>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</si>
  <si>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</si>
  <si>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</si>
  <si>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</si>
  <si>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</si>
  <si>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</si>
  <si>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</si>
  <si>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</si>
  <si>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</si>
  <si>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</si>
  <si>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</si>
  <si>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</si>
  <si>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</si>
  <si>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</si>
  <si>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</si>
  <si>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</si>
  <si>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</si>
  <si>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</si>
  <si>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</si>
  <si>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</si>
  <si>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</si>
  <si>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</si>
  <si>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</si>
  <si>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</si>
  <si>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</si>
  <si>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</si>
  <si>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</si>
  <si>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</si>
  <si>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</si>
  <si>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</si>
  <si>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</si>
  <si>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</si>
  <si>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</si>
  <si>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</si>
  <si>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</si>
  <si>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</si>
  <si>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</si>
  <si>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</si>
  <si>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</si>
  <si>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</si>
  <si>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</si>
  <si>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</si>
  <si>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</si>
  <si>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</si>
  <si>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</si>
  <si>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</si>
  <si>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</si>
  <si>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</si>
  <si>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</si>
  <si>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</si>
  <si>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</si>
  <si>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</si>
  <si>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</si>
  <si>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</si>
  <si>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</si>
  <si>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</si>
  <si>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</si>
  <si>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</si>
  <si>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</si>
  <si>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</si>
  <si>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</si>
  <si>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</si>
  <si>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</si>
  <si>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</si>
  <si>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</si>
  <si>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</si>
  <si>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</si>
  <si>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</si>
  <si>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</si>
  <si>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</si>
  <si>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</si>
  <si>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</si>
  <si>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</si>
  <si>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</si>
  <si>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</si>
  <si>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</si>
  <si>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</si>
  <si>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</si>
  <si>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</si>
  <si>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</si>
  <si>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</si>
  <si>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</si>
  <si>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</si>
  <si>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</si>
  <si>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</si>
  <si>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</si>
  <si>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</si>
  <si>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</si>
  <si>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</si>
  <si>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</si>
  <si>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</si>
  <si>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</si>
  <si>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</si>
  <si>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</si>
  <si>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</si>
  <si>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</si>
  <si>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</si>
  <si>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</si>
  <si>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</si>
  <si>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</si>
  <si>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</si>
  <si>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</si>
  <si>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</si>
  <si>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</si>
  <si>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</si>
  <si>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</si>
  <si>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</si>
  <si>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</si>
  <si>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</si>
  <si>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</si>
  <si>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</si>
  <si>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</si>
  <si>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</si>
  <si>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</si>
  <si>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</si>
  <si>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</si>
  <si>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</si>
  <si>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</si>
  <si>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</si>
  <si>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</si>
  <si>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</si>
  <si>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</si>
  <si>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</si>
  <si>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</si>
  <si>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</si>
  <si>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</si>
  <si>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</si>
  <si>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</si>
  <si>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</si>
  <si>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</si>
  <si>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</si>
  <si>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</si>
  <si>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</si>
  <si>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</si>
  <si>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</si>
  <si>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</si>
  <si>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</si>
  <si>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</si>
  <si>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</si>
  <si>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</si>
  <si>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</si>
  <si>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</si>
  <si>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</si>
  <si>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</si>
  <si>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</si>
  <si>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</si>
  <si>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</si>
  <si>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</si>
  <si>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</si>
  <si>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</si>
  <si>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</si>
  <si>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</si>
  <si>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</si>
  <si>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</si>
  <si>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</si>
  <si>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</si>
  <si>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</si>
  <si>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</si>
  <si>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</si>
  <si>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</si>
  <si>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</si>
  <si>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</si>
  <si>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</si>
  <si>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</si>
  <si>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</si>
  <si>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</si>
  <si>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</si>
  <si>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</si>
  <si>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</si>
  <si>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</si>
  <si>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</si>
  <si>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</si>
  <si>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</si>
  <si>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</si>
  <si>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</si>
  <si>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</si>
  <si>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</si>
  <si>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</si>
  <si>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</si>
  <si>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</si>
  <si>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</si>
  <si>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</si>
  <si>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</si>
  <si>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</si>
  <si>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</si>
  <si>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</si>
  <si>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</si>
  <si>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</si>
  <si>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</si>
  <si>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</si>
  <si>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</si>
  <si>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</si>
  <si>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</si>
  <si>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</si>
  <si>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</si>
  <si>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</si>
  <si>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</si>
  <si>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</si>
  <si>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</si>
  <si>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</si>
  <si>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</si>
  <si>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</si>
  <si>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</si>
  <si>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</si>
  <si>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</si>
  <si>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</si>
  <si>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</si>
  <si>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</si>
  <si>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</si>
  <si>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</si>
  <si>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</si>
  <si>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</si>
  <si>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</si>
  <si>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</si>
  <si>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</si>
  <si>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</si>
  <si>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</si>
  <si>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</si>
  <si>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</si>
  <si>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</si>
  <si>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</si>
  <si>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</si>
  <si>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</si>
  <si>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</si>
  <si>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</si>
  <si>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</si>
  <si>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</si>
  <si>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</si>
  <si>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</si>
  <si>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</si>
  <si>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</si>
  <si>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</si>
  <si>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</si>
  <si>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</si>
  <si>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</si>
  <si>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</si>
  <si>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</si>
  <si>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</si>
  <si>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</si>
  <si>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</si>
  <si>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</si>
  <si>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</si>
  <si>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</si>
  <si>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</si>
  <si>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</si>
  <si>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</si>
  <si>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</si>
  <si>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</si>
  <si>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</si>
  <si>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</si>
  <si>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</si>
  <si>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</si>
  <si>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</si>
  <si>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</si>
  <si>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</si>
  <si>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</si>
  <si>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</si>
  <si>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</si>
  <si>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</si>
  <si>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</si>
  <si>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</si>
  <si>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</si>
  <si>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</si>
  <si>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</si>
  <si>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</si>
  <si>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</si>
  <si>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</si>
  <si>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</si>
  <si>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</si>
  <si>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</si>
  <si>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</si>
  <si>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</si>
  <si>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</si>
  <si>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</si>
  <si>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</si>
  <si>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</si>
  <si>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</si>
  <si>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</si>
  <si>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</si>
  <si>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</si>
  <si>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</si>
  <si>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</si>
  <si>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</si>
  <si>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</si>
  <si>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</si>
  <si>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</si>
  <si>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</si>
  <si>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</si>
  <si>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</si>
  <si>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</si>
  <si>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</si>
  <si>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</si>
  <si>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</si>
  <si>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</si>
  <si>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</si>
  <si>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</si>
  <si>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</si>
  <si>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</si>
  <si>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</si>
  <si>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</si>
  <si>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</si>
  <si>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</si>
  <si>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</si>
  <si>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</si>
  <si>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</si>
  <si>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</si>
  <si>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</si>
  <si>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</si>
  <si>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</si>
  <si>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</si>
  <si>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</si>
  <si>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</si>
  <si>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</si>
  <si>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</si>
  <si>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</si>
  <si>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</si>
  <si>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</si>
  <si>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</si>
  <si>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</si>
  <si>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</si>
  <si>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</si>
  <si>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</si>
  <si>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</si>
  <si>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</si>
  <si>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</si>
  <si>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</si>
  <si>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</si>
  <si>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</si>
  <si>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</si>
  <si>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</si>
  <si>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</si>
  <si>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</si>
  <si>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</si>
  <si>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</si>
  <si>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</si>
  <si>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</si>
  <si>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</si>
  <si>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</si>
  <si>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</si>
  <si>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</si>
  <si>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</si>
  <si>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</si>
  <si>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</si>
  <si>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</si>
  <si>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</si>
  <si>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</si>
  <si>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</si>
  <si>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</si>
  <si>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</si>
  <si>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</si>
  <si>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</si>
  <si>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</si>
  <si>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</si>
  <si>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</si>
  <si>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</si>
  <si>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</si>
  <si>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</si>
  <si>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</si>
  <si>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</si>
  <si>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</si>
  <si>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</si>
  <si>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</si>
  <si>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</si>
  <si>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</si>
  <si>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</si>
  <si>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</si>
  <si>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</si>
  <si>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</si>
  <si>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</si>
  <si>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</si>
  <si>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</si>
  <si>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</si>
  <si>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</si>
  <si>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</si>
  <si>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</si>
  <si>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</si>
  <si>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</si>
  <si>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</si>
  <si>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</si>
  <si>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</si>
  <si>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</si>
  <si>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</si>
  <si>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</si>
  <si>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</si>
  <si>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</si>
  <si>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</si>
  <si>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</si>
  <si>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</si>
  <si>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</si>
  <si>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</si>
  <si>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</si>
  <si>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</si>
  <si>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</si>
  <si>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</si>
  <si>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</si>
  <si>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</si>
  <si>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</si>
  <si>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</si>
  <si>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</si>
  <si>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</si>
  <si>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</si>
  <si>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</si>
  <si>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</si>
  <si>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</si>
  <si>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</si>
  <si>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</si>
  <si>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</si>
  <si>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</si>
  <si>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</si>
  <si>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</si>
  <si>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</si>
  <si>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</si>
  <si>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</si>
  <si>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</si>
  <si>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</si>
  <si>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</si>
  <si>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</si>
  <si>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</si>
  <si>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</si>
  <si>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</si>
  <si>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</si>
  <si>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</si>
  <si>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</si>
  <si>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</si>
  <si>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</si>
  <si>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</si>
  <si>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</si>
  <si>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</si>
  <si>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</si>
  <si>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</si>
  <si>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</si>
  <si>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</si>
  <si>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</si>
  <si>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</si>
  <si>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</si>
  <si>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</si>
  <si>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</si>
  <si>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</si>
  <si>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</si>
  <si>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</si>
  <si>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</si>
  <si>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</si>
  <si>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</si>
  <si>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</si>
  <si>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</si>
  <si>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</si>
  <si>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</si>
  <si>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</si>
  <si>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</si>
  <si>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</si>
  <si>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</si>
  <si>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</si>
  <si>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</si>
  <si>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</si>
  <si>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</si>
  <si>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</si>
  <si>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</si>
  <si>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</si>
  <si>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</si>
  <si>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</si>
  <si>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</si>
  <si>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</si>
  <si>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</si>
  <si>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</si>
  <si>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</si>
  <si>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</si>
  <si>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</si>
  <si>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</si>
  <si>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</si>
  <si>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</si>
  <si>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</si>
  <si>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</si>
  <si>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</si>
  <si>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</si>
  <si>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</si>
  <si>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</si>
  <si>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</si>
  <si>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</si>
  <si>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</si>
  <si>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</si>
  <si>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</si>
  <si>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</si>
  <si>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</si>
  <si>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</si>
  <si>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</si>
  <si>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</si>
  <si>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</si>
  <si>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</si>
  <si>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</si>
  <si>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</si>
  <si>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</si>
  <si>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</si>
  <si>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</si>
  <si>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</si>
  <si>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</si>
  <si>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</si>
  <si>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</si>
  <si>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</si>
  <si>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</si>
  <si>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</si>
  <si>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</si>
  <si>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</si>
  <si>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</si>
  <si>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</si>
  <si>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</si>
  <si>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</si>
  <si>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</si>
  <si>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</si>
  <si>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</si>
  <si>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</si>
  <si>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</si>
  <si>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</si>
  <si>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</si>
  <si>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</si>
  <si>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</si>
  <si>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</si>
  <si>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</si>
  <si>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</si>
  <si>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</si>
  <si>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</si>
  <si>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</si>
  <si>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</si>
  <si>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</si>
  <si>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</si>
  <si>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</si>
  <si>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</si>
  <si>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</si>
  <si>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</si>
  <si>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</si>
  <si>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</si>
  <si>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</si>
  <si>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</si>
  <si>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</si>
  <si>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</si>
  <si>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</si>
  <si>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</si>
  <si>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</si>
  <si>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</si>
  <si>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</si>
  <si>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</si>
  <si>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</si>
  <si>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</si>
  <si>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</si>
  <si>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</si>
  <si>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</si>
  <si>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</si>
  <si>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</si>
  <si>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</si>
  <si>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</si>
  <si>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</si>
  <si>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</si>
  <si>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</si>
  <si>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</si>
  <si>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</si>
  <si>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</si>
  <si>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</si>
  <si>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</si>
  <si>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</si>
  <si>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</si>
  <si>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</si>
  <si>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</si>
  <si>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</si>
  <si>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</si>
  <si>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</si>
  <si>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</si>
  <si>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</si>
  <si>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</si>
  <si>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</si>
  <si>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</si>
  <si>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</si>
  <si>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</si>
  <si>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</si>
  <si>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</si>
  <si>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</si>
  <si>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</si>
  <si>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</si>
  <si>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</si>
  <si>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</si>
  <si>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</si>
  <si>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</si>
  <si>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</si>
  <si>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</si>
  <si>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</si>
  <si>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</si>
  <si>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</si>
  <si>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</si>
  <si>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</si>
  <si>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</si>
  <si>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</si>
  <si>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</si>
  <si>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</si>
  <si>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</si>
  <si>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</si>
  <si>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</si>
  <si>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</si>
  <si>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</si>
  <si>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</si>
  <si>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</si>
  <si>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</si>
  <si>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</si>
  <si>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</si>
  <si>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</si>
  <si>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</si>
  <si>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</si>
  <si>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</si>
  <si>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</si>
  <si>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</si>
  <si>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</si>
  <si>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</si>
  <si>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</si>
  <si>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</si>
  <si>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</si>
  <si>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</si>
  <si>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</si>
  <si>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</si>
  <si>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</si>
  <si>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</si>
  <si>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</si>
  <si>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</si>
  <si>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</si>
  <si>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</si>
  <si>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</si>
  <si>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</si>
  <si>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</si>
  <si>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</si>
  <si>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</si>
  <si>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</si>
  <si>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</si>
  <si>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</si>
  <si>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</si>
  <si>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</si>
  <si>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</si>
  <si>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</si>
  <si>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</si>
  <si>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</si>
  <si>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</si>
  <si>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</si>
  <si>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</si>
  <si>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</si>
  <si>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</si>
  <si>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</si>
  <si>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</si>
  <si>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</si>
  <si>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</si>
  <si>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</si>
  <si>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</si>
  <si>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</si>
  <si>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</si>
  <si>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</si>
  <si>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</si>
  <si>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</si>
  <si>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</si>
  <si>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</si>
  <si>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</si>
  <si>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</si>
  <si>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</si>
  <si>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</si>
  <si>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</si>
  <si>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</si>
  <si>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</si>
  <si>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</si>
  <si>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</si>
  <si>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</si>
  <si>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</si>
  <si>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</si>
  <si>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</si>
  <si>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</si>
  <si>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</si>
  <si>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</si>
  <si>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</si>
  <si>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</si>
  <si>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</si>
  <si>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</si>
  <si>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</si>
  <si>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</si>
  <si>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</si>
  <si>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</si>
  <si>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</si>
  <si>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</si>
  <si>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</si>
  <si>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</si>
  <si>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</si>
  <si>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</si>
  <si>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</si>
  <si>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</si>
  <si>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</si>
  <si>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</si>
  <si>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</si>
  <si>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</si>
  <si>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</si>
  <si>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</si>
  <si>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</si>
  <si>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</si>
  <si>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</si>
  <si>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</si>
  <si>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</si>
  <si>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</si>
  <si>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</si>
  <si>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</si>
  <si>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</si>
  <si>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</si>
  <si>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</si>
  <si>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</si>
  <si>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</si>
  <si>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</si>
  <si>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</si>
  <si>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</si>
  <si>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</si>
  <si>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</si>
  <si>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</si>
  <si>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</si>
  <si>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</si>
  <si>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</si>
  <si>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</si>
  <si>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</si>
  <si>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</si>
  <si>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</si>
  <si>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</si>
  <si>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</si>
  <si>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</si>
  <si>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</si>
  <si>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</si>
  <si>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</si>
  <si>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</si>
  <si>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</si>
  <si>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</si>
  <si>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</si>
  <si>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</si>
  <si>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</si>
  <si>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</si>
  <si>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</si>
  <si>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</si>
  <si>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</si>
  <si>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</si>
  <si>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</si>
  <si>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</si>
  <si>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</si>
  <si>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</si>
  <si>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</si>
  <si>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</si>
  <si>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</si>
  <si>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</si>
  <si>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</si>
  <si>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</si>
  <si>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</si>
  <si>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</si>
  <si>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</si>
  <si>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</si>
  <si>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</si>
  <si>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</si>
  <si>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</si>
  <si>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</si>
  <si>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</si>
  <si>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</si>
  <si>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</si>
  <si>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</si>
  <si>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</si>
  <si>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</si>
  <si>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</si>
  <si>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</si>
  <si>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</si>
  <si>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</si>
  <si>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</si>
  <si>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</si>
  <si>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</si>
  <si>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</si>
  <si>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</si>
  <si>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</si>
  <si>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</si>
  <si>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</si>
  <si>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</si>
  <si>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</si>
  <si>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</si>
  <si>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</si>
  <si>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</si>
  <si>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</si>
  <si>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</si>
  <si>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</si>
  <si>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</si>
  <si>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</si>
  <si>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</si>
  <si>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</si>
  <si>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</si>
  <si>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</si>
  <si>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</si>
  <si>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</si>
  <si>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</si>
  <si>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</si>
  <si>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</si>
  <si>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</si>
  <si>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</si>
  <si>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</si>
  <si>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</si>
  <si>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</si>
  <si>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</si>
  <si>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</si>
  <si>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</si>
  <si>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</si>
  <si>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</si>
  <si>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</si>
  <si>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</si>
  <si>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</si>
  <si>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</si>
  <si>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</si>
  <si>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</si>
  <si>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</si>
  <si>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</si>
  <si>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</si>
  <si>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</si>
  <si>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</si>
  <si>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</si>
  <si>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</si>
  <si>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</si>
  <si>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</si>
  <si>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</si>
  <si>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</si>
  <si>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</si>
  <si>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</si>
  <si>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</si>
  <si>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</si>
  <si>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</si>
  <si>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</si>
  <si>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</si>
  <si>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</si>
  <si>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</si>
  <si>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</si>
  <si>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</si>
  <si>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</si>
  <si>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</si>
  <si>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</si>
  <si>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</si>
  <si>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</si>
  <si>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</si>
  <si>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</si>
  <si>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</si>
  <si>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</si>
  <si>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</si>
  <si>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</si>
  <si>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</si>
  <si>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</si>
  <si>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</si>
  <si>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</si>
  <si>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</si>
  <si>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</si>
  <si>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</si>
  <si>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</si>
  <si>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</si>
  <si>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</si>
  <si>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</si>
  <si>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</si>
  <si>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</si>
  <si>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</si>
  <si>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</si>
  <si>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</si>
  <si>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</si>
  <si>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</si>
  <si>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</si>
  <si>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</si>
  <si>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</si>
  <si>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</si>
  <si>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</si>
  <si>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</si>
  <si>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</si>
  <si>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</si>
  <si>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</si>
  <si>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</si>
  <si>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</si>
  <si>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</si>
  <si>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</si>
  <si>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</si>
  <si>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</si>
  <si>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</si>
  <si>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</si>
  <si>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</si>
  <si>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</si>
  <si>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</si>
  <si>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</si>
  <si>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</si>
  <si>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</si>
  <si>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</si>
  <si>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</si>
  <si>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</si>
  <si>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</si>
  <si>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</si>
  <si>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</si>
  <si>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</si>
  <si>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</si>
  <si>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</si>
  <si>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</si>
  <si>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</si>
  <si>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</si>
  <si>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</si>
  <si>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</si>
  <si>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</si>
  <si>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</si>
  <si>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</si>
  <si>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</si>
  <si>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</si>
  <si>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</si>
  <si>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</si>
  <si>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</si>
  <si>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</si>
  <si>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</si>
  <si>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</si>
  <si>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</si>
  <si>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</si>
  <si>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</si>
  <si>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</si>
  <si>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</si>
  <si>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</si>
  <si>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</si>
  <si>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</si>
  <si>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</si>
  <si>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</si>
  <si>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</si>
  <si>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</si>
  <si>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</si>
  <si>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</si>
  <si>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</si>
  <si>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</si>
  <si>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</si>
  <si>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</si>
  <si>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</si>
  <si>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</si>
  <si>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</si>
  <si>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</si>
  <si>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</si>
  <si>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</si>
  <si>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</si>
  <si>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</si>
  <si>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</si>
  <si>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</si>
  <si>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</si>
  <si>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</si>
  <si>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</si>
  <si>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</si>
  <si>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</si>
  <si>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</si>
  <si>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</si>
  <si>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</si>
  <si>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</si>
  <si>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</si>
  <si>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</si>
  <si>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</si>
  <si>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</si>
  <si>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</si>
  <si>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</si>
  <si>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</si>
  <si>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</si>
  <si>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</si>
  <si>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</si>
  <si>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</si>
  <si>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</si>
  <si>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</si>
  <si>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</si>
  <si>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</si>
  <si>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</si>
  <si>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</si>
  <si>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</si>
  <si>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</si>
  <si>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</si>
  <si>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</si>
  <si>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</si>
  <si>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</si>
  <si>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</si>
  <si>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</si>
  <si>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</si>
  <si>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</si>
  <si>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</si>
  <si>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</si>
  <si>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</si>
  <si>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</si>
  <si>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</si>
  <si>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</si>
  <si>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</si>
  <si>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</si>
  <si>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</si>
  <si>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</si>
  <si>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</si>
  <si>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</si>
  <si>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</si>
  <si>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</si>
  <si>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</si>
  <si>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</si>
  <si>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</si>
  <si>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</si>
  <si>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</si>
  <si>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</si>
  <si>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</si>
  <si>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</si>
  <si>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</si>
  <si>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</si>
  <si>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</si>
  <si>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</si>
  <si>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</si>
  <si>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</si>
  <si>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</si>
  <si>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</si>
  <si>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</si>
  <si>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</si>
  <si>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</si>
  <si>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</si>
  <si>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</si>
  <si>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</si>
  <si>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</si>
  <si>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</si>
  <si>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</si>
  <si>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</si>
  <si>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</si>
  <si>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</si>
  <si>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</si>
  <si>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</si>
  <si>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</si>
  <si>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</si>
  <si>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</si>
  <si>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</si>
  <si>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</si>
  <si>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</si>
  <si>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</si>
  <si>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</si>
  <si>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</si>
  <si>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</si>
  <si>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</si>
  <si>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</si>
  <si>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</si>
  <si>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</si>
  <si>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</si>
  <si>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</si>
  <si>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</si>
  <si>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</si>
  <si>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</si>
  <si>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</si>
  <si>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</si>
  <si>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</si>
  <si>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</si>
  <si>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</si>
  <si>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</si>
  <si>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</si>
  <si>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</si>
  <si>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</si>
  <si>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</si>
  <si>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</si>
  <si>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</si>
  <si>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</si>
  <si>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</si>
  <si>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</si>
  <si>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</si>
  <si>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</si>
  <si>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</si>
  <si>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</si>
  <si>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</si>
  <si>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</si>
  <si>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</si>
  <si>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</si>
  <si>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</si>
  <si>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</si>
  <si>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</si>
  <si>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</si>
  <si>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</si>
  <si>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</si>
  <si>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</si>
  <si>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</si>
  <si>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</si>
  <si>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</si>
  <si>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</si>
  <si>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</si>
  <si>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</si>
  <si>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</si>
  <si>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</si>
  <si>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</si>
  <si>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</si>
  <si>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</si>
  <si>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</si>
  <si>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</si>
  <si>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</si>
  <si>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</si>
  <si>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</si>
  <si>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</si>
  <si>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</si>
  <si>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</si>
  <si>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</si>
  <si>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</si>
  <si>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</si>
  <si>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</si>
  <si>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</si>
  <si>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</si>
  <si>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</si>
  <si>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</si>
  <si>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</si>
  <si>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</si>
  <si>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</si>
  <si>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</si>
  <si>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</si>
  <si>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</si>
  <si>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</si>
  <si>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</si>
  <si>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</si>
  <si>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</si>
  <si>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</si>
  <si>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</si>
  <si>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</si>
  <si>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</si>
  <si>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</si>
  <si>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</si>
  <si>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</si>
  <si>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</si>
  <si>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</si>
  <si>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</si>
  <si>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</si>
  <si>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</si>
  <si>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</si>
  <si>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</si>
  <si>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</si>
  <si>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</si>
  <si>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</si>
  <si>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</si>
  <si>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</si>
  <si>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</si>
  <si>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</si>
  <si>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</si>
  <si>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</si>
  <si>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</si>
  <si>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</si>
  <si>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</si>
  <si>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</si>
  <si>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</si>
  <si>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</si>
  <si>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</si>
  <si>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</si>
  <si>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</si>
  <si>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</si>
  <si>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</si>
  <si>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</si>
  <si>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</si>
  <si>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</si>
  <si>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</si>
  <si>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</si>
  <si>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</si>
  <si>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</si>
  <si>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</si>
  <si>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</si>
  <si>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</si>
  <si>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</si>
  <si>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</si>
  <si>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</si>
  <si>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</si>
  <si>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</si>
  <si>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</si>
  <si>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</si>
  <si>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</si>
  <si>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</si>
  <si>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</si>
  <si>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</si>
  <si>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</si>
  <si>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</si>
  <si>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</si>
  <si>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</si>
  <si>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</si>
  <si>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</si>
  <si>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</si>
  <si>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</si>
  <si>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</si>
  <si>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</si>
  <si>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</si>
  <si>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</si>
  <si>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</si>
  <si>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</si>
  <si>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</si>
  <si>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</si>
  <si>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</si>
  <si>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</si>
  <si>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</si>
  <si>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</si>
  <si>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</si>
  <si>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</si>
  <si>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</si>
  <si>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</si>
  <si>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</si>
  <si>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</si>
  <si>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</si>
  <si>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</si>
  <si>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</si>
  <si>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</si>
  <si>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</si>
  <si>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</si>
  <si>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</si>
  <si>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</si>
  <si>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</si>
  <si>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</si>
  <si>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</si>
  <si>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</si>
  <si>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</si>
  <si>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</si>
  <si>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</si>
  <si>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</si>
  <si>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</si>
  <si>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</si>
  <si>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</si>
  <si>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</si>
  <si>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</si>
  <si>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</si>
  <si>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</si>
  <si>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</si>
  <si>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</si>
  <si>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</si>
  <si>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</si>
  <si>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</si>
  <si>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</si>
  <si>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</si>
  <si>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</si>
  <si>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</si>
  <si>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</si>
  <si>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</si>
  <si>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</si>
  <si>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</si>
  <si>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</si>
  <si>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</si>
  <si>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</si>
  <si>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</si>
  <si>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</si>
  <si>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</si>
  <si>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</si>
  <si>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</si>
  <si>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</si>
  <si>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</si>
  <si>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</si>
  <si>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</si>
  <si>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</si>
  <si>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</si>
  <si>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</si>
  <si>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</si>
  <si>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</si>
  <si>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</si>
  <si>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</si>
  <si>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</si>
  <si>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</si>
  <si>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</si>
  <si>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</si>
  <si>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</si>
  <si>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</si>
  <si>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</si>
  <si>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</si>
  <si>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</si>
  <si>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</si>
  <si>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</si>
  <si>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</si>
  <si>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</si>
  <si>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</si>
  <si>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</si>
  <si>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</si>
  <si>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</si>
  <si>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</si>
  <si>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</si>
  <si>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</si>
  <si>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</si>
  <si>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</si>
  <si>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</si>
  <si>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</si>
  <si>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</si>
  <si>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</si>
  <si>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</si>
  <si>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</si>
  <si>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</si>
  <si>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</si>
  <si>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</si>
  <si>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</si>
  <si>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</si>
  <si>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</si>
  <si>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</si>
  <si>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</si>
  <si>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</si>
  <si>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</si>
  <si>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</si>
  <si>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</si>
  <si>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</si>
  <si>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</si>
  <si>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</si>
  <si>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</si>
  <si>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</si>
  <si>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</si>
  <si>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</si>
  <si>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</si>
  <si>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</si>
  <si>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</si>
  <si>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</si>
  <si>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</si>
  <si>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</si>
  <si>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</si>
  <si>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</si>
  <si>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</si>
  <si>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</si>
  <si>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</si>
  <si>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</si>
  <si>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</si>
  <si>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</si>
  <si>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</si>
  <si>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</si>
  <si>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</si>
  <si>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</si>
  <si>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</si>
  <si>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</si>
  <si>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</si>
  <si>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</si>
  <si>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</si>
  <si>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</si>
  <si>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</si>
  <si>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</si>
  <si>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</si>
  <si>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</si>
  <si>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</si>
  <si>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</si>
  <si>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</si>
  <si>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</si>
  <si>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</si>
  <si>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</si>
  <si>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</si>
  <si>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</si>
  <si>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</si>
  <si>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</si>
  <si>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</si>
  <si>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</si>
  <si>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</si>
  <si>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</si>
  <si>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</si>
  <si>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</si>
  <si>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</si>
  <si>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</si>
  <si>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</si>
  <si>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</si>
  <si>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</si>
  <si>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</si>
  <si>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</si>
  <si>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</si>
  <si>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</si>
  <si>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</si>
  <si>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</si>
  <si>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</si>
  <si>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</si>
  <si>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</si>
  <si>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</si>
  <si>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</si>
  <si>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</si>
  <si>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</si>
  <si>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</si>
  <si>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</si>
  <si>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</si>
  <si>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</si>
  <si>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</si>
  <si>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</si>
  <si>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</si>
  <si>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</si>
  <si>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</si>
  <si>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</si>
  <si>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</si>
  <si>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</si>
  <si>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</si>
  <si>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</si>
  <si>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</si>
  <si>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</si>
  <si>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</si>
  <si>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</si>
  <si>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</si>
  <si>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</si>
  <si>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</si>
  <si>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</si>
  <si>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</si>
  <si>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</si>
  <si>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</si>
  <si>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</si>
  <si>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</si>
  <si>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</si>
  <si>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</si>
  <si>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</si>
  <si>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</si>
  <si>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</si>
  <si>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</si>
  <si>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</si>
  <si>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</si>
  <si>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</si>
  <si>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</si>
  <si>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</si>
  <si>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</si>
  <si>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</si>
  <si>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</si>
  <si>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</si>
  <si>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</si>
  <si>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</si>
  <si>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</si>
  <si>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</si>
  <si>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</si>
  <si>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</si>
  <si>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</si>
  <si>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</si>
  <si>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</si>
  <si>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</si>
  <si>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</si>
  <si>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</si>
  <si>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</si>
  <si>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</si>
  <si>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</si>
  <si>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</si>
  <si>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</si>
  <si>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</si>
  <si>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</si>
  <si>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</si>
  <si>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</si>
  <si>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</si>
  <si>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</si>
  <si>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</si>
  <si>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</si>
  <si>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</si>
  <si>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</si>
  <si>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</si>
  <si>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</si>
  <si>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</si>
  <si>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</si>
  <si>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</si>
  <si>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</si>
  <si>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</si>
  <si>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</si>
  <si>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</si>
  <si>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</si>
  <si>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</si>
  <si>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</si>
  <si>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</si>
  <si>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</si>
  <si>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</si>
  <si>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</si>
  <si>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</si>
  <si>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</si>
  <si>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</si>
  <si>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</si>
  <si>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</si>
  <si>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</si>
  <si>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</si>
  <si>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</si>
  <si>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</si>
  <si>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</si>
  <si>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</si>
  <si>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</si>
  <si>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</si>
  <si>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</si>
  <si>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</si>
  <si>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</si>
  <si>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</si>
  <si>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</si>
  <si>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</si>
  <si>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</si>
  <si>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</si>
  <si>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</si>
  <si>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</si>
  <si>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</si>
  <si>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</si>
  <si>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</si>
  <si>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</si>
  <si>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</si>
  <si>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</si>
  <si>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</si>
  <si>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</si>
  <si>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</si>
  <si>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</si>
  <si>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</si>
  <si>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</si>
  <si>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</si>
  <si>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</si>
  <si>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</si>
  <si>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</si>
  <si>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</si>
  <si>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</si>
  <si>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</si>
  <si>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</si>
  <si>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</si>
  <si>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</si>
  <si>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</si>
  <si>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</si>
  <si>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</si>
  <si>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</si>
  <si>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</si>
  <si>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</si>
  <si>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</si>
  <si>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</si>
  <si>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</si>
  <si>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</si>
  <si>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</si>
  <si>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</si>
  <si>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</si>
  <si>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</si>
  <si>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</si>
  <si>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</si>
  <si>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</si>
  <si>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</si>
  <si>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</si>
  <si>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</si>
  <si>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</si>
  <si>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</si>
  <si>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</si>
  <si>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</si>
  <si>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</si>
  <si>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</si>
  <si>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</si>
  <si>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</si>
  <si>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</si>
  <si>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</si>
  <si>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</si>
  <si>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</si>
  <si>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</si>
  <si>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</si>
  <si>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</si>
  <si>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</si>
  <si>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</si>
  <si>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</si>
  <si>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</si>
  <si>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</si>
  <si>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</si>
  <si>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</si>
  <si>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</si>
  <si>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</si>
  <si>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</si>
  <si>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</si>
  <si>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</si>
  <si>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</si>
  <si>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</si>
  <si>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</si>
  <si>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</si>
  <si>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</si>
  <si>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</si>
  <si>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</si>
  <si>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</si>
  <si>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</si>
  <si>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</si>
  <si>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</si>
  <si>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</si>
  <si>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</si>
  <si>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</si>
  <si>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</si>
  <si>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</si>
  <si>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</si>
  <si>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</si>
  <si>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</si>
  <si>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</si>
  <si>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</si>
  <si>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</si>
  <si>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</si>
  <si>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</si>
  <si>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</si>
  <si>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</si>
  <si>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</si>
  <si>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</si>
  <si>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</si>
  <si>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</si>
  <si>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</si>
  <si>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</si>
  <si>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</si>
  <si>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</si>
  <si>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</si>
  <si>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</si>
  <si>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</si>
  <si>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</si>
  <si>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</si>
  <si>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</si>
  <si>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</si>
  <si>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</si>
  <si>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</si>
  <si>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</si>
  <si>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</si>
  <si>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</si>
  <si>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</si>
  <si>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</si>
  <si>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</si>
  <si>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</si>
  <si>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</si>
  <si>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</si>
  <si>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</si>
  <si>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</si>
  <si>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</si>
  <si>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</si>
  <si>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</si>
  <si>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</si>
  <si>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</si>
  <si>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</si>
  <si>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</si>
  <si>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</si>
  <si>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</si>
  <si>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</si>
  <si>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</si>
  <si>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</si>
  <si>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</si>
  <si>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</si>
  <si>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</si>
  <si>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</si>
  <si>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</si>
  <si>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</si>
  <si>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</si>
  <si>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</si>
  <si>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</si>
  <si>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</si>
  <si>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</si>
  <si>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</si>
  <si>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</si>
  <si>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</si>
  <si>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</si>
  <si>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</si>
  <si>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</si>
  <si>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</si>
  <si>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</si>
  <si>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</si>
  <si>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</si>
  <si>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</si>
  <si>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</si>
  <si>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</si>
  <si>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</si>
  <si>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</si>
  <si>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</si>
  <si>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</si>
  <si>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</si>
  <si>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</si>
  <si>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</si>
  <si>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</si>
  <si>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</si>
  <si>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</si>
  <si>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</si>
  <si>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</si>
  <si>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</si>
  <si>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</si>
  <si>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</si>
  <si>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</si>
  <si>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</si>
  <si>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</si>
  <si>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</si>
  <si>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</si>
  <si>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</si>
  <si>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</si>
  <si>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</si>
  <si>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</si>
  <si>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</si>
  <si>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</si>
  <si>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</si>
  <si>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</si>
  <si>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</si>
  <si>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</si>
  <si>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</si>
  <si>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</si>
  <si>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</si>
  <si>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</si>
  <si>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</si>
  <si>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</si>
  <si>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</si>
  <si>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</si>
  <si>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</si>
  <si>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</si>
  <si>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</si>
  <si>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</si>
  <si>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</si>
  <si>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</si>
  <si>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</si>
  <si>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</si>
  <si>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</si>
  <si>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</si>
  <si>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</si>
  <si>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</si>
  <si>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</si>
  <si>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</si>
  <si>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</si>
  <si>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</si>
  <si>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</si>
  <si>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</si>
  <si>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</si>
  <si>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</si>
  <si>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</si>
  <si>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</si>
  <si>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</si>
  <si>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</si>
  <si>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</si>
  <si>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</si>
  <si>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</si>
  <si>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</si>
  <si>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</si>
  <si>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</si>
  <si>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</si>
  <si>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</si>
  <si>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</si>
  <si>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</si>
  <si>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</si>
  <si>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</si>
  <si>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</si>
  <si>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</si>
  <si>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</si>
  <si>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</si>
  <si>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</si>
  <si>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</si>
  <si>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</si>
  <si>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</si>
  <si>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</si>
  <si>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</si>
  <si>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</si>
  <si>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</si>
  <si>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</si>
  <si>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</si>
  <si>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</si>
  <si>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</si>
  <si>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</si>
  <si>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</si>
  <si>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</si>
  <si>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</si>
  <si>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</si>
  <si>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</si>
  <si>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</si>
  <si>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</si>
  <si>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</si>
  <si>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</si>
  <si>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</si>
  <si>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</si>
  <si>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</si>
  <si>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</si>
  <si>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</si>
  <si>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</si>
  <si>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</si>
  <si>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</si>
  <si>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</si>
  <si>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</si>
  <si>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</si>
  <si>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</si>
  <si>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</si>
  <si>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</si>
  <si>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</si>
  <si>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</si>
  <si>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</si>
  <si>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</si>
  <si>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</si>
  <si>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</si>
  <si>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</si>
  <si>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</si>
  <si>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</si>
  <si>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</si>
  <si>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</si>
  <si>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</si>
  <si>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</si>
  <si>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</si>
  <si>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</si>
  <si>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</si>
  <si>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</si>
  <si>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</si>
  <si>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</si>
  <si>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</si>
  <si>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</si>
  <si>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</si>
  <si>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</si>
  <si>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</si>
  <si>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</si>
  <si>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</si>
  <si>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</si>
  <si>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</si>
  <si>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</si>
  <si>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</si>
  <si>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</si>
  <si>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</si>
  <si>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</si>
  <si>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</si>
  <si>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</si>
  <si>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</si>
  <si>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</si>
  <si>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</si>
  <si>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</si>
  <si>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</si>
  <si>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</si>
  <si>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</si>
  <si>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</si>
  <si>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</si>
  <si>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</si>
  <si>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</si>
  <si>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</si>
  <si>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</si>
  <si>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</si>
  <si>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</si>
  <si>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</si>
  <si>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</si>
  <si>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</si>
  <si>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</si>
  <si>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</si>
  <si>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</si>
  <si>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</si>
  <si>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</si>
  <si>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</si>
  <si>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</si>
  <si>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</si>
  <si>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</si>
  <si>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</si>
  <si>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</si>
  <si>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</si>
  <si>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</si>
  <si>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</si>
  <si>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</si>
  <si>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</si>
  <si>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</si>
  <si>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</si>
  <si>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</si>
  <si>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</si>
  <si>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</si>
  <si>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</si>
  <si>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</si>
  <si>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</si>
  <si>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</si>
  <si>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</si>
  <si>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</si>
  <si>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</si>
  <si>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</si>
  <si>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</si>
  <si>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</si>
  <si>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</si>
  <si>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</si>
  <si>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</si>
  <si>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</si>
  <si>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</si>
  <si>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</si>
  <si>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</si>
  <si>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</si>
  <si>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</si>
  <si>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</si>
  <si>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</si>
  <si>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</si>
  <si>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</si>
  <si>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</si>
  <si>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</si>
  <si>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</si>
  <si>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</si>
  <si>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</si>
  <si>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</si>
  <si>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</si>
  <si>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</si>
  <si>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</si>
  <si>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</si>
  <si>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</si>
  <si>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</si>
  <si>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</si>
  <si>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</si>
  <si>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</si>
  <si>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</si>
  <si>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</si>
  <si>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</si>
  <si>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</si>
  <si>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</si>
  <si>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</si>
  <si>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</si>
  <si>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</si>
  <si>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</si>
  <si>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</si>
  <si>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</si>
  <si>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</si>
  <si>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</si>
  <si>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</si>
  <si>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</si>
  <si>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</si>
  <si>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</si>
  <si>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</si>
  <si>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</si>
  <si>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</si>
  <si>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</si>
  <si>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</si>
  <si>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</si>
  <si>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</si>
  <si>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</si>
  <si>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</si>
  <si>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</si>
  <si>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</si>
  <si>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</si>
  <si>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</si>
  <si>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</si>
  <si>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</si>
  <si>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</si>
  <si>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</si>
  <si>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</si>
  <si>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</si>
  <si>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</si>
  <si>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</si>
  <si>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</si>
  <si>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</si>
  <si>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</si>
  <si>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</si>
  <si>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</si>
  <si>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</si>
  <si>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</si>
  <si>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</si>
  <si>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</si>
  <si>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</si>
  <si>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</si>
  <si>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</si>
  <si>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</si>
  <si>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</si>
  <si>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</si>
  <si>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</si>
  <si>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</si>
  <si>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</si>
  <si>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</si>
  <si>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</si>
  <si>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</si>
  <si>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</si>
  <si>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</si>
  <si>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</si>
  <si>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</si>
  <si>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</si>
  <si>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</si>
  <si>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</si>
  <si>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</si>
  <si>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</si>
  <si>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</si>
  <si>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</si>
  <si>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</si>
  <si>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</si>
  <si>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</si>
  <si>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</si>
  <si>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</si>
  <si>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</si>
  <si>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</si>
  <si>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</si>
  <si>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</si>
  <si>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</si>
  <si>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</si>
  <si>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</si>
  <si>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</si>
  <si>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</si>
  <si>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</si>
  <si>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</si>
  <si>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</si>
  <si>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</si>
  <si>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</si>
  <si>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</si>
  <si>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</si>
  <si>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</si>
  <si>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</si>
  <si>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</si>
  <si>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</si>
  <si>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</si>
  <si>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</si>
  <si>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</si>
  <si>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</si>
  <si>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</si>
  <si>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</si>
  <si>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</si>
  <si>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</si>
  <si>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</si>
  <si>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</si>
  <si>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</si>
  <si>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</si>
  <si>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</si>
  <si>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</si>
  <si>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</si>
  <si>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</si>
  <si>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</si>
  <si>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</si>
  <si>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</si>
  <si>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</si>
  <si>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</si>
  <si>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</si>
  <si>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</si>
  <si>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</si>
  <si>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</si>
  <si>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</si>
  <si>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</si>
  <si>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</si>
  <si>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</si>
  <si>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</si>
  <si>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</si>
  <si>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</si>
  <si>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</si>
  <si>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</si>
  <si>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</si>
  <si>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</si>
  <si>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</si>
  <si>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</si>
  <si>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</si>
  <si>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</si>
  <si>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</si>
  <si>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</si>
  <si>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</si>
  <si>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</si>
  <si>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</si>
  <si>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</si>
  <si>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</si>
  <si>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</si>
  <si>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</si>
  <si>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</si>
  <si>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</si>
  <si>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</si>
  <si>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</si>
  <si>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</si>
  <si>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</si>
  <si>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</si>
  <si>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</si>
  <si>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</si>
  <si>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</si>
  <si>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</si>
  <si>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</si>
  <si>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</si>
  <si>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</si>
  <si>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</si>
  <si>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</si>
  <si>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</si>
  <si>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</si>
  <si>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</si>
  <si>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</si>
  <si>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</si>
  <si>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</si>
  <si>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</si>
  <si>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</si>
  <si>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</si>
  <si>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</si>
  <si>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</si>
  <si>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</si>
  <si>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</si>
  <si>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</si>
  <si>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</si>
  <si>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</si>
  <si>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</si>
  <si>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</si>
  <si>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</si>
  <si>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</si>
  <si>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</si>
  <si>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</si>
  <si>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</si>
  <si>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</si>
  <si>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</si>
  <si>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</si>
  <si>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</si>
  <si>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</si>
  <si>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</si>
  <si>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</si>
  <si>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</si>
  <si>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</si>
  <si>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</si>
  <si>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</si>
  <si>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</si>
  <si>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</si>
  <si>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</si>
  <si>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</si>
  <si>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</si>
  <si>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</si>
  <si>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</si>
  <si>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</si>
  <si>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</si>
  <si>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</si>
  <si>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</si>
  <si>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</si>
  <si>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</si>
  <si>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</si>
  <si>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</si>
  <si>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</si>
  <si>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</si>
  <si>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</si>
  <si>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</si>
  <si>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</si>
  <si>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</si>
  <si>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</si>
  <si>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</si>
  <si>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</si>
  <si>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</si>
  <si>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</si>
  <si>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</si>
  <si>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</si>
  <si>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</si>
  <si>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</si>
  <si>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</si>
  <si>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</si>
  <si>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</si>
  <si>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</si>
  <si>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</si>
  <si>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</si>
  <si>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</si>
  <si>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</si>
  <si>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</si>
  <si>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</si>
  <si>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</si>
  <si>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</si>
  <si>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</si>
  <si>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</si>
  <si>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</si>
  <si>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</si>
  <si>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</si>
  <si>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</si>
  <si>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</si>
  <si>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</si>
  <si>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</si>
  <si>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</si>
  <si>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</si>
  <si>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</si>
  <si>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</si>
  <si>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</si>
  <si>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</si>
  <si>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</si>
  <si>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</si>
  <si>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</si>
  <si>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</si>
  <si>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</si>
  <si>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</si>
  <si>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</si>
  <si>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</si>
  <si>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</si>
  <si>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</si>
  <si>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</si>
  <si>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</si>
  <si>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</si>
  <si>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</si>
  <si>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</si>
  <si>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</si>
  <si>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</si>
  <si>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</si>
  <si>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</si>
  <si>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</si>
  <si>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</si>
  <si>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</si>
  <si>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</si>
  <si>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</si>
  <si>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</si>
  <si>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</si>
  <si>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</si>
  <si>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</si>
  <si>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</si>
  <si>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</si>
  <si>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</si>
  <si>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</si>
  <si>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</si>
  <si>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</si>
  <si>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</si>
  <si>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</si>
  <si>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</si>
  <si>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</si>
  <si>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</si>
  <si>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</si>
  <si>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</si>
  <si>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</si>
  <si>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</si>
  <si>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</si>
  <si>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</si>
  <si>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</si>
  <si>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</si>
  <si>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</si>
  <si>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</si>
  <si>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</si>
  <si>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</si>
  <si>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</si>
  <si>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</si>
  <si>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</si>
  <si>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</si>
  <si>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</si>
  <si>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</si>
  <si>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</si>
  <si>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</si>
  <si>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</si>
  <si>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</si>
  <si>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</si>
  <si>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</si>
  <si>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</si>
  <si>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</si>
  <si>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</si>
  <si>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</si>
  <si>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</si>
  <si>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</si>
  <si>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</si>
  <si>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</si>
  <si>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</si>
  <si>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</si>
  <si>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</si>
  <si>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</si>
  <si>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</si>
  <si>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</si>
  <si>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</si>
  <si>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</si>
  <si>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</si>
  <si>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</si>
  <si>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</si>
  <si>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</si>
  <si>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</si>
  <si>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</si>
  <si>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</si>
  <si>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</si>
  <si>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</si>
  <si>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</si>
  <si>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</si>
  <si>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</si>
  <si>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</si>
  <si>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</si>
  <si>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</si>
  <si>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</si>
  <si>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</si>
  <si>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</si>
  <si>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</si>
  <si>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</si>
  <si>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</si>
  <si>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</si>
  <si>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</si>
  <si>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</si>
  <si>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</si>
  <si>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</si>
  <si>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</si>
  <si>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</si>
  <si>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</si>
  <si>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</si>
  <si>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</si>
  <si>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</si>
  <si>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</si>
  <si>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</si>
  <si>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</si>
  <si>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</si>
  <si>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</si>
  <si>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</si>
  <si>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</si>
  <si>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</si>
  <si>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</si>
  <si>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</si>
  <si>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</si>
  <si>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</si>
  <si>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</si>
  <si>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</si>
  <si>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</si>
  <si>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</si>
  <si>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</si>
  <si>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</si>
  <si>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</si>
  <si>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</si>
  <si>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</si>
  <si>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</si>
  <si>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</si>
  <si>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</si>
  <si>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</si>
  <si>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</si>
  <si>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</si>
  <si>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</si>
  <si>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</si>
  <si>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</si>
  <si>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</si>
  <si>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</si>
  <si>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</si>
  <si>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</si>
  <si>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</si>
  <si>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</si>
  <si>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</si>
  <si>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</si>
  <si>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</si>
  <si>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</si>
  <si>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</si>
  <si>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</si>
  <si>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</si>
  <si>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</si>
  <si>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</si>
  <si>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</si>
  <si>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</si>
  <si>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</si>
  <si>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</si>
  <si>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</si>
  <si>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</si>
  <si>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</si>
  <si>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</si>
  <si>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</si>
  <si>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</si>
  <si>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</si>
  <si>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</si>
  <si>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</si>
  <si>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</si>
  <si>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</si>
  <si>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</si>
  <si>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</si>
  <si>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</si>
  <si>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</si>
  <si>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</si>
  <si>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</si>
  <si>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</si>
  <si>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</si>
  <si>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</si>
  <si>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</si>
  <si>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</si>
  <si>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</si>
  <si>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</si>
  <si>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</si>
  <si>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</si>
  <si>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</si>
  <si>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</si>
  <si>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</si>
  <si>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</si>
  <si>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</si>
  <si>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</si>
  <si>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</si>
  <si>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</si>
  <si>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</si>
  <si>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</si>
  <si>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</si>
  <si>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</si>
  <si>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</si>
  <si>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</si>
  <si>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</si>
  <si>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</si>
  <si>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</si>
  <si>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</si>
  <si>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</si>
  <si>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</si>
  <si>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</si>
  <si>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</si>
  <si>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</si>
  <si>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</si>
  <si>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</si>
  <si>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</si>
  <si>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</si>
  <si>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</si>
  <si>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</si>
  <si>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</si>
  <si>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</si>
  <si>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</si>
  <si>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</si>
  <si>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</si>
  <si>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</si>
  <si>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</si>
  <si>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</si>
  <si>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</si>
  <si>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</si>
  <si>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</si>
  <si>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</si>
  <si>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</si>
  <si>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</si>
  <si>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</si>
  <si>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</si>
  <si>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</si>
  <si>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</si>
  <si>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</si>
  <si>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</si>
  <si>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</si>
  <si>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</si>
  <si>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</si>
  <si>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</si>
  <si>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</si>
  <si>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</si>
  <si>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</si>
  <si>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</si>
  <si>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</si>
  <si>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</si>
  <si>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</si>
  <si>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</si>
  <si>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</si>
  <si>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</si>
  <si>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</si>
  <si>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</si>
  <si>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</si>
  <si>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</si>
  <si>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</si>
  <si>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</si>
  <si>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</si>
  <si>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</si>
  <si>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</si>
  <si>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</si>
  <si>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</si>
  <si>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</si>
  <si>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</si>
  <si>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</si>
  <si>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</si>
  <si>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</si>
  <si>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</si>
  <si>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</si>
  <si>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</si>
  <si>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</si>
  <si>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</si>
  <si>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</si>
  <si>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</si>
  <si>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</si>
  <si>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</si>
  <si>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</si>
  <si>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</si>
  <si>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</si>
  <si>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</si>
  <si>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</si>
  <si>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</si>
  <si>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</si>
  <si>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</si>
  <si>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</si>
  <si>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</si>
  <si>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</si>
  <si>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</si>
  <si>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</si>
  <si>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</si>
  <si>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</si>
  <si>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</si>
  <si>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</si>
  <si>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</si>
  <si>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</si>
  <si>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</si>
  <si>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</si>
  <si>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</si>
  <si>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</si>
  <si>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</si>
  <si>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</si>
  <si>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</si>
  <si>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</si>
  <si>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</si>
  <si>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</si>
  <si>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</si>
  <si>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</si>
  <si>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</si>
  <si>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</si>
  <si>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</si>
  <si>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</si>
  <si>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</si>
  <si>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</si>
  <si>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</si>
  <si>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</si>
  <si>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</si>
  <si>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</si>
  <si>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</si>
  <si>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</si>
  <si>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</si>
  <si>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</si>
  <si>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</si>
  <si>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</si>
  <si>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</si>
  <si>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</si>
  <si>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</si>
  <si>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</si>
  <si>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</si>
  <si>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</si>
  <si>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</si>
  <si>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</si>
  <si>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</si>
  <si>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</si>
  <si>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</si>
  <si>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</si>
  <si>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</si>
  <si>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</si>
  <si>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</si>
  <si>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</si>
  <si>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</si>
  <si>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</si>
  <si>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</si>
  <si>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</si>
  <si>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</si>
  <si>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</si>
  <si>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</si>
  <si>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</si>
  <si>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</si>
  <si>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</si>
  <si>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</si>
  <si>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</si>
  <si>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</si>
  <si>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</si>
  <si>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</si>
  <si>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</si>
  <si>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</si>
  <si>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</si>
  <si>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</si>
  <si>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</si>
  <si>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</si>
  <si>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</si>
  <si>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</si>
  <si>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</si>
  <si>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</si>
  <si>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</si>
  <si>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</si>
  <si>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</si>
  <si>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</si>
  <si>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</si>
  <si>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</si>
  <si>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</si>
  <si>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</si>
  <si>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</si>
  <si>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</si>
  <si>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</si>
  <si>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</si>
  <si>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</si>
  <si>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</si>
  <si>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</si>
  <si>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</si>
  <si>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</si>
  <si>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</si>
  <si>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</si>
  <si>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</si>
  <si>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</si>
  <si>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</si>
  <si>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</si>
  <si>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</si>
  <si>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</si>
  <si>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</si>
  <si>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</si>
  <si>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</si>
  <si>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</si>
  <si>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</si>
  <si>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</si>
  <si>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</si>
  <si>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</si>
  <si>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</si>
  <si>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</si>
  <si>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</si>
  <si>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</si>
  <si>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</si>
  <si>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</si>
  <si>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</si>
  <si>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</si>
  <si>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</si>
  <si>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</si>
  <si>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</si>
  <si>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</si>
  <si>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</si>
  <si>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</si>
  <si>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</si>
  <si>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</si>
  <si>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</si>
  <si>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</si>
  <si>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</si>
  <si>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</si>
  <si>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</si>
  <si>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</si>
  <si>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</si>
  <si>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</si>
  <si>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</si>
  <si>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</si>
  <si>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</si>
  <si>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</si>
  <si>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</si>
  <si>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</si>
  <si>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</si>
  <si>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</si>
  <si>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</si>
  <si>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</si>
  <si>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</si>
  <si>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</si>
  <si>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</si>
  <si>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</si>
  <si>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</si>
  <si>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</si>
  <si>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</si>
  <si>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</si>
  <si>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</si>
  <si>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</si>
  <si>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</si>
  <si>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</si>
  <si>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</si>
  <si>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</si>
  <si>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</si>
  <si>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</si>
  <si>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</si>
  <si>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</si>
  <si>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</si>
  <si>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</si>
  <si>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</si>
  <si>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</si>
  <si>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</si>
  <si>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</si>
  <si>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</si>
  <si>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</si>
  <si>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</si>
  <si>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</si>
  <si>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</si>
  <si>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</si>
  <si>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</si>
  <si>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</si>
  <si>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</si>
  <si>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</si>
  <si>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</si>
  <si>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</si>
  <si>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</si>
  <si>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</si>
  <si>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</si>
  <si>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</si>
  <si>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</si>
  <si>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</si>
  <si>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</si>
  <si>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</si>
  <si>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</si>
  <si>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</si>
  <si>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</si>
  <si>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</si>
  <si>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</si>
  <si>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</si>
  <si>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</si>
  <si>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</si>
  <si>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</si>
  <si>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</si>
  <si>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</si>
  <si>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</si>
  <si>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</si>
  <si>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</si>
  <si>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</si>
  <si>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</si>
  <si>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</si>
  <si>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</si>
  <si>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</si>
  <si>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</si>
  <si>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</si>
  <si>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</si>
  <si>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</si>
  <si>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</si>
  <si>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</si>
  <si>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</si>
  <si>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</si>
  <si>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</si>
  <si>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</si>
  <si>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</si>
  <si>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</si>
  <si>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</si>
  <si>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</si>
  <si>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</si>
  <si>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</si>
  <si>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</si>
  <si>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</si>
  <si>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</si>
  <si>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</si>
  <si>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</si>
  <si>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</si>
  <si>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</si>
  <si>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</si>
  <si>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</si>
  <si>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</si>
  <si>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</si>
  <si>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</si>
  <si>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</si>
  <si>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</si>
  <si>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</si>
  <si>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</si>
  <si>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</si>
  <si>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</si>
  <si>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</si>
  <si>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</si>
  <si>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</si>
  <si>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</si>
  <si>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</si>
  <si>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</si>
  <si>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</si>
  <si>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</si>
  <si>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</si>
  <si>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</si>
  <si>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</si>
  <si>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</si>
  <si>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</si>
  <si>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</si>
  <si>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</si>
  <si>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</si>
  <si>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</si>
  <si>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</si>
  <si>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</si>
  <si>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</si>
  <si>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</si>
  <si>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</si>
  <si>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</si>
  <si>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</si>
  <si>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</si>
  <si>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</si>
  <si>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</si>
  <si>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</si>
  <si>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</si>
  <si>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</si>
  <si>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</si>
  <si>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</si>
  <si>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</si>
  <si>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</si>
  <si>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</si>
  <si>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</si>
  <si>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</si>
  <si>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</si>
  <si>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</si>
  <si>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</si>
  <si>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</si>
  <si>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</si>
  <si>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</si>
  <si>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</si>
  <si>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</si>
  <si>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</si>
  <si>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</si>
  <si>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</si>
  <si>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</si>
  <si>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</si>
  <si>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</si>
  <si>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</si>
  <si>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</si>
  <si>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</si>
  <si>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</si>
  <si>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</si>
  <si>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</si>
  <si>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</si>
  <si>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</si>
  <si>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</si>
  <si>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</si>
  <si>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</si>
  <si>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</si>
  <si>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</si>
  <si>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</si>
  <si>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</si>
  <si>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</si>
  <si>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</si>
  <si>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</si>
  <si>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</si>
  <si>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</si>
  <si>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</si>
  <si>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</si>
  <si>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</si>
  <si>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</si>
  <si>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</si>
  <si>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</si>
  <si>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</si>
  <si>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</si>
  <si>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</si>
  <si>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</si>
  <si>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</si>
  <si>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</si>
  <si>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</si>
  <si>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</si>
  <si>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</si>
  <si>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</si>
  <si>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</si>
  <si>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</si>
  <si>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</si>
  <si>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</si>
  <si>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</si>
  <si>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</si>
  <si>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</si>
  <si>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</si>
  <si>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</si>
  <si>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</si>
  <si>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</si>
  <si>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</si>
  <si>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</si>
  <si>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</si>
  <si>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</si>
  <si>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</si>
  <si>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</si>
  <si>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</si>
  <si>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</si>
  <si>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</si>
  <si>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</si>
  <si>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</si>
  <si>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</si>
  <si>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</si>
  <si>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</si>
  <si>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</si>
  <si>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</si>
  <si>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</si>
  <si>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</si>
  <si>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</si>
  <si>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</si>
  <si>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</si>
  <si>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</si>
  <si>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</si>
  <si>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</si>
  <si>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</si>
  <si>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</si>
  <si>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</si>
  <si>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</si>
  <si>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</si>
  <si>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</si>
  <si>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</si>
  <si>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</si>
  <si>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</si>
  <si>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</si>
  <si>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</si>
  <si>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</si>
  <si>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</si>
  <si>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</si>
  <si>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</si>
  <si>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</si>
  <si>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</si>
  <si>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</si>
  <si>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</si>
  <si>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</si>
  <si>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</si>
  <si>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</si>
  <si>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</si>
  <si>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</si>
  <si>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</si>
  <si>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</si>
  <si>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</si>
  <si>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</si>
  <si>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</si>
  <si>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</si>
  <si>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</si>
  <si>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</si>
  <si>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</si>
  <si>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</si>
  <si>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</si>
  <si>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</si>
  <si>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</si>
  <si>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</si>
  <si>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</si>
  <si>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</si>
  <si>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</si>
  <si>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</si>
  <si>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</si>
  <si>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</si>
  <si>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</si>
  <si>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</si>
  <si>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</si>
  <si>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</si>
  <si>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</si>
  <si>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</si>
  <si>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</si>
  <si>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</si>
  <si>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</si>
  <si>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</si>
  <si>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</si>
  <si>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</si>
  <si>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</si>
  <si>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</si>
  <si>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</si>
  <si>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</si>
  <si>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</si>
  <si>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</si>
  <si>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</si>
  <si>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</si>
  <si>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</si>
  <si>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</si>
  <si>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</si>
  <si>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</si>
  <si>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</si>
  <si>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</si>
  <si>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</si>
  <si>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</si>
  <si>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</si>
  <si>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</si>
  <si>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</si>
  <si>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</si>
  <si>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</si>
  <si>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</si>
  <si>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</si>
  <si>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</si>
  <si>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</si>
  <si>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</si>
  <si>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</si>
  <si>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</si>
  <si>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</si>
  <si>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</si>
  <si>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</si>
  <si>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</si>
  <si>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</si>
  <si>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</si>
  <si>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</si>
  <si>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</si>
  <si>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</si>
  <si>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</si>
  <si>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</si>
  <si>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</si>
  <si>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</si>
  <si>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</si>
  <si>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</si>
  <si>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</si>
  <si>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</si>
  <si>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</si>
  <si>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</si>
  <si>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</si>
  <si>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</si>
  <si>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</si>
  <si>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</si>
  <si>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</si>
  <si>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</si>
  <si>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</si>
  <si>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</si>
  <si>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</si>
  <si>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</si>
  <si>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</si>
  <si>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</si>
  <si>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</si>
  <si>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</si>
  <si>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</si>
  <si>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</si>
  <si>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</si>
  <si>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</si>
  <si>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</si>
  <si>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</si>
  <si>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</si>
  <si>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</si>
  <si>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</si>
  <si>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</si>
  <si>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</si>
  <si>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</si>
  <si>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</si>
  <si>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</si>
  <si>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</si>
  <si>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</si>
  <si>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</si>
  <si>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</si>
  <si>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</si>
  <si>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</si>
  <si>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</si>
  <si>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</si>
  <si>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</si>
  <si>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</si>
  <si>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</si>
  <si>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</si>
  <si>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</si>
  <si>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</si>
  <si>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</si>
  <si>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</si>
  <si>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</si>
  <si>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</si>
  <si>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</si>
  <si>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</si>
  <si>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</si>
  <si>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</si>
  <si>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</si>
  <si>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</si>
  <si>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</si>
  <si>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</si>
  <si>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</si>
  <si>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</si>
  <si>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</si>
  <si>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</si>
  <si>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</si>
  <si>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</si>
  <si>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</si>
  <si>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</si>
  <si>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</si>
  <si>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</si>
  <si>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</si>
  <si>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</si>
  <si>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</si>
  <si>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</si>
  <si>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</si>
  <si>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</si>
  <si>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</si>
  <si>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</si>
  <si>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</si>
  <si>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</si>
  <si>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</si>
  <si>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</si>
  <si>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</si>
  <si>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</si>
  <si>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</si>
  <si>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</si>
  <si>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</si>
  <si>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</si>
  <si>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</si>
  <si>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</si>
  <si>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</si>
  <si>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</si>
  <si>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</si>
  <si>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</si>
  <si>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</si>
  <si>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</si>
  <si>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</si>
  <si>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</si>
  <si>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</si>
  <si>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</si>
  <si>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</si>
  <si>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</si>
  <si>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</si>
  <si>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</si>
  <si>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</si>
  <si>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</si>
  <si>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</si>
  <si>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</si>
  <si>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</si>
  <si>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</si>
  <si>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</si>
  <si>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</si>
  <si>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</si>
  <si>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</si>
  <si>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</si>
  <si>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</si>
  <si>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</si>
  <si>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</si>
  <si>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</si>
  <si>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</si>
  <si>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</si>
  <si>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</si>
  <si>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</si>
  <si>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</si>
  <si>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</si>
  <si>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</si>
  <si>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</si>
  <si>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</si>
  <si>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</si>
  <si>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</si>
  <si>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</si>
  <si>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</si>
  <si>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</si>
  <si>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</si>
  <si>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</si>
  <si>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</si>
  <si>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</si>
  <si>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</si>
  <si>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</si>
  <si>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</si>
  <si>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</si>
  <si>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</si>
  <si>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</si>
  <si>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</si>
  <si>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</si>
  <si>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</si>
  <si>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</si>
  <si>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</si>
  <si>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</si>
  <si>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</si>
  <si>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</si>
  <si>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</si>
  <si>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</si>
  <si>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</si>
  <si>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</si>
  <si>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</si>
  <si>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</si>
  <si>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</si>
  <si>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</si>
  <si>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</si>
  <si>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</si>
  <si>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</si>
  <si>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</si>
  <si>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</si>
  <si>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</si>
  <si>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</si>
  <si>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</si>
  <si>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</si>
  <si>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</si>
  <si>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</si>
  <si>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</si>
  <si>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</si>
  <si>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</si>
  <si>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</si>
  <si>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</si>
  <si>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</si>
  <si>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</si>
  <si>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</si>
  <si>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</si>
  <si>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</si>
  <si>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</si>
  <si>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</si>
  <si>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</si>
  <si>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</si>
  <si>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</si>
  <si>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</si>
  <si>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</si>
  <si>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</si>
  <si>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</si>
  <si>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</si>
  <si>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</si>
  <si>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</si>
  <si>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</si>
  <si>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</si>
  <si>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</si>
  <si>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</si>
  <si>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</si>
  <si>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</si>
  <si>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</si>
  <si>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</si>
  <si>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</si>
  <si>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</si>
  <si>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</si>
  <si>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</si>
  <si>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</si>
  <si>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</si>
  <si>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</si>
  <si>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</si>
  <si>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</si>
  <si>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</si>
  <si>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</si>
  <si>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</si>
  <si>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</si>
  <si>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</si>
  <si>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</si>
  <si>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</si>
  <si>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</si>
  <si>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</si>
  <si>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</si>
  <si>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</si>
  <si>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</si>
  <si>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</si>
  <si>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</si>
  <si>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</si>
  <si>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</si>
  <si>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</si>
  <si>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</si>
  <si>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</si>
  <si>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</si>
  <si>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</si>
  <si>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</si>
  <si>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</si>
  <si>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</si>
  <si>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</si>
  <si>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</si>
  <si>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</si>
  <si>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</si>
  <si>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</si>
  <si>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</si>
  <si>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</si>
  <si>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</si>
  <si>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</si>
  <si>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</si>
  <si>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</si>
  <si>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</si>
  <si>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</si>
  <si>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</si>
  <si>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</si>
  <si>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</si>
  <si>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</si>
  <si>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</si>
  <si>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</si>
  <si>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</si>
  <si>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</si>
  <si>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</si>
  <si>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</si>
  <si>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</si>
  <si>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</si>
  <si>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</si>
  <si>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</si>
  <si>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</si>
  <si>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</si>
  <si>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</si>
  <si>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</si>
  <si>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</si>
  <si>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</si>
  <si>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</si>
  <si>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</si>
  <si>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</si>
  <si>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</si>
  <si>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</si>
  <si>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</si>
  <si>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</si>
  <si>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</si>
  <si>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</si>
  <si>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</si>
  <si>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</si>
  <si>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</si>
  <si>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</si>
  <si>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</si>
  <si>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</si>
  <si>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</si>
  <si>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</si>
  <si>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</si>
  <si>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</si>
  <si>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</si>
  <si>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</si>
  <si>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</si>
  <si>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</si>
  <si>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</si>
  <si>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</si>
  <si>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</si>
  <si>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</si>
  <si>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</si>
  <si>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</si>
  <si>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</si>
  <si>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</si>
  <si>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</si>
  <si>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</si>
  <si>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</si>
  <si>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</si>
  <si>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</si>
  <si>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</si>
  <si>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</si>
  <si>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</si>
  <si>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</si>
  <si>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</si>
  <si>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</si>
  <si>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</si>
  <si>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</si>
  <si>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</si>
  <si>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</si>
  <si>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</si>
  <si>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</si>
  <si>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</si>
  <si>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</si>
  <si>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</si>
  <si>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</si>
  <si>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</si>
  <si>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</si>
  <si>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</si>
  <si>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</si>
  <si>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</si>
  <si>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</si>
  <si>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</si>
  <si>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</si>
  <si>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</si>
  <si>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</si>
  <si>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</si>
  <si>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</si>
  <si>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</si>
  <si>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</si>
  <si>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</si>
  <si>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</si>
  <si>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</si>
  <si>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</si>
  <si>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</si>
  <si>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</si>
  <si>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</si>
  <si>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</si>
  <si>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</si>
  <si>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</si>
  <si>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</si>
  <si>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</si>
  <si>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</si>
  <si>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</si>
  <si>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</si>
  <si>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</si>
  <si>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</si>
  <si>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</si>
  <si>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</si>
  <si>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</si>
  <si>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</si>
  <si>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</si>
  <si>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</si>
  <si>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</si>
  <si>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</si>
  <si>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</si>
  <si>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</si>
  <si>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</si>
  <si>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</si>
  <si>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</si>
  <si>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</si>
  <si>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</si>
  <si>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</si>
  <si>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</si>
  <si>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</si>
  <si>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</si>
  <si>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</si>
  <si>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</si>
  <si>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</si>
  <si>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</si>
  <si>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</si>
  <si>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</si>
  <si>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</si>
  <si>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</si>
  <si>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</si>
  <si>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</si>
  <si>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</si>
  <si>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</si>
  <si>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</si>
  <si>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</si>
  <si>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</si>
  <si>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</si>
  <si>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</si>
  <si>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</si>
  <si>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</si>
  <si>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</si>
  <si>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</si>
  <si>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</si>
  <si>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</si>
  <si>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</si>
  <si>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</si>
  <si>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</si>
  <si>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</si>
  <si>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</si>
  <si>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</si>
  <si>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</si>
  <si>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</si>
  <si>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</si>
  <si>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</si>
  <si>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</si>
  <si>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</si>
  <si>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</si>
  <si>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</si>
  <si>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</si>
  <si>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</si>
  <si>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</si>
  <si>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</si>
  <si>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</si>
  <si>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</si>
  <si>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</si>
  <si>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</si>
  <si>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</si>
  <si>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</si>
  <si>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</si>
  <si>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</si>
  <si>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</si>
  <si>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</si>
  <si>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</si>
  <si>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</si>
  <si>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</si>
  <si>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</si>
  <si>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</si>
  <si>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</si>
  <si>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</si>
  <si>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</si>
  <si>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</si>
  <si>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</si>
  <si>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</si>
  <si>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</si>
  <si>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</si>
  <si>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</si>
  <si>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</si>
  <si>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</si>
  <si>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</si>
  <si>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</si>
  <si>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</si>
  <si>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</si>
  <si>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</si>
  <si>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</si>
  <si>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</si>
  <si>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</si>
  <si>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</si>
  <si>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</si>
  <si>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</si>
  <si>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</si>
  <si>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</si>
  <si>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</si>
  <si>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</si>
  <si>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</si>
  <si>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</si>
  <si>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</si>
  <si>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</si>
  <si>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</si>
  <si>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</si>
  <si>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</si>
  <si>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</si>
  <si>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</si>
  <si>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</si>
  <si>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</si>
  <si>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</si>
  <si>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</si>
  <si>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</si>
  <si>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</si>
  <si>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</si>
  <si>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</si>
  <si>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</si>
  <si>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</si>
  <si>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</si>
  <si>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</si>
  <si>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</si>
  <si>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</si>
  <si>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</si>
  <si>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</si>
  <si>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</si>
  <si>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</si>
  <si>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</si>
  <si>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</si>
  <si>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</si>
  <si>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</si>
  <si>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</si>
  <si>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</si>
  <si>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</si>
  <si>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</si>
  <si>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</si>
  <si>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</si>
  <si>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</si>
  <si>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</si>
  <si>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</si>
  <si>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</si>
  <si>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</si>
  <si>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</si>
  <si>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</si>
  <si>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</si>
  <si>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</si>
  <si>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</si>
  <si>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</si>
  <si>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</si>
  <si>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</si>
  <si>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</si>
  <si>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</si>
  <si>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</si>
  <si>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</si>
  <si>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</si>
  <si>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</si>
  <si>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</si>
  <si>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</si>
  <si>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</si>
  <si>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</si>
  <si>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</si>
  <si>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</si>
  <si>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</si>
  <si>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</si>
  <si>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</si>
  <si>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</si>
  <si>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</si>
  <si>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</si>
  <si>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</si>
  <si>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</si>
  <si>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</si>
  <si>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</si>
  <si>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</si>
  <si>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</si>
  <si>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</si>
  <si>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</si>
  <si>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</si>
  <si>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</si>
  <si>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</si>
  <si>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</si>
  <si>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</si>
  <si>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</si>
  <si>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</si>
  <si>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</si>
  <si>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</si>
  <si>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</si>
  <si>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</si>
  <si>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</si>
  <si>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</si>
  <si>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</si>
  <si>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</si>
  <si>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</si>
  <si>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</si>
  <si>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</si>
  <si>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</si>
  <si>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</si>
  <si>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</si>
  <si>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</si>
  <si>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</si>
  <si>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</si>
  <si>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</si>
  <si>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</si>
  <si>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</si>
  <si>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</si>
  <si>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</si>
  <si>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</si>
  <si>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</si>
  <si>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</si>
  <si>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</si>
  <si>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</si>
  <si>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</si>
  <si>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</si>
  <si>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</si>
  <si>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</si>
  <si>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</si>
  <si>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</si>
  <si>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</si>
  <si>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</si>
  <si>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</si>
  <si>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</si>
  <si>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</si>
  <si>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</si>
  <si>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</si>
  <si>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</si>
  <si>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</si>
  <si>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</si>
  <si>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</si>
  <si>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</si>
  <si>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</si>
  <si>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</si>
  <si>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</si>
  <si>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</si>
  <si>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</si>
  <si>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</si>
  <si>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</si>
  <si>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</si>
  <si>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</si>
  <si>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</si>
  <si>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</si>
  <si>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</si>
  <si>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</si>
  <si>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</si>
  <si>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</si>
  <si>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</si>
  <si>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</si>
  <si>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</si>
  <si>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</si>
  <si>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</si>
  <si>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</si>
  <si>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</si>
  <si>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</si>
  <si>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</si>
  <si>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</si>
  <si>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</si>
  <si>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</si>
  <si>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</si>
  <si>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</si>
  <si>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</si>
  <si>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</si>
  <si>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</si>
  <si>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</si>
  <si>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</si>
  <si>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</si>
  <si>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</si>
  <si>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</si>
  <si>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</si>
  <si>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</si>
  <si>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</si>
  <si>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</si>
  <si>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</si>
  <si>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</si>
  <si>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</si>
  <si>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</si>
  <si>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</si>
  <si>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</si>
  <si>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</si>
  <si>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</si>
  <si>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</si>
  <si>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</si>
  <si>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</si>
  <si>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</si>
  <si>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</si>
  <si>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</si>
  <si>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</si>
  <si>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</si>
  <si>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</si>
  <si>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</si>
  <si>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</si>
  <si>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</si>
  <si>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</si>
  <si>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</si>
  <si>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</si>
  <si>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</si>
  <si>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</si>
  <si>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</si>
  <si>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</si>
  <si>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</si>
  <si>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</si>
  <si>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</si>
  <si>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</si>
  <si>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</si>
  <si>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</si>
  <si>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</si>
  <si>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</si>
  <si>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</si>
  <si>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</si>
  <si>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</si>
  <si>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</si>
  <si>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</si>
  <si>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</si>
  <si>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</si>
  <si>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</si>
  <si>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</si>
  <si>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</si>
  <si>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</si>
  <si>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</si>
  <si>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</si>
  <si>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</si>
  <si>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</si>
  <si>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</si>
  <si>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</si>
  <si>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</si>
  <si>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</si>
  <si>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</si>
  <si>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</si>
  <si>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</si>
  <si>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</si>
  <si>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</si>
  <si>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</si>
  <si>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</si>
  <si>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</si>
  <si>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</si>
  <si>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</si>
  <si>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</si>
  <si>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</si>
  <si>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</si>
  <si>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</si>
  <si>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</si>
  <si>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</si>
  <si>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</si>
  <si>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</si>
  <si>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</si>
  <si>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</si>
  <si>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</si>
  <si>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</si>
  <si>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</si>
  <si>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</si>
  <si>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</si>
  <si>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</si>
  <si>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</si>
  <si>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</si>
  <si>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</si>
  <si>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</si>
  <si>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</si>
  <si>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</si>
  <si>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</si>
  <si>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</si>
  <si>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</si>
  <si>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</si>
  <si>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</si>
  <si>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</si>
  <si>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</si>
  <si>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</si>
  <si>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</si>
  <si>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</si>
  <si>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</si>
  <si>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</si>
  <si>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</si>
  <si>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</si>
  <si>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</si>
  <si>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</si>
  <si>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</si>
  <si>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</si>
  <si>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</si>
  <si>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</si>
  <si>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</si>
  <si>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</si>
  <si>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</si>
  <si>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</si>
  <si>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</si>
  <si>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</si>
  <si>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</si>
  <si>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</si>
  <si>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</si>
  <si>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</si>
  <si>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</si>
  <si>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</si>
  <si>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</si>
  <si>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</si>
  <si>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</si>
  <si>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</si>
  <si>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</si>
  <si>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</si>
  <si>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</si>
  <si>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</si>
  <si>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</si>
  <si>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</si>
  <si>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</si>
  <si>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</si>
  <si>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</si>
  <si>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</si>
  <si>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</si>
  <si>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</si>
  <si>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</si>
  <si>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</si>
  <si>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</si>
  <si>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</si>
  <si>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</si>
  <si>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</si>
  <si>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</si>
  <si>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</si>
  <si>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</si>
  <si>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</si>
  <si>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</si>
  <si>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</si>
  <si>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</si>
  <si>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</si>
  <si>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</si>
  <si>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</si>
  <si>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</si>
  <si>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</si>
  <si>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</si>
  <si>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</si>
  <si>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</si>
  <si>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</si>
  <si>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</si>
  <si>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</si>
  <si>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</si>
  <si>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</si>
  <si>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</si>
  <si>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</si>
  <si>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</si>
  <si>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</si>
  <si>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</si>
  <si>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</si>
  <si>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</si>
  <si>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</si>
  <si>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</si>
  <si>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</si>
  <si>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</si>
  <si>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</si>
  <si>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</si>
  <si>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</si>
  <si>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</si>
  <si>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</si>
  <si>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</si>
  <si>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</si>
  <si>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</si>
  <si>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</si>
  <si>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</si>
  <si>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</si>
  <si>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</si>
  <si>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</si>
  <si>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</si>
  <si>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</si>
  <si>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</si>
  <si>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</si>
  <si>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</si>
  <si>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</si>
  <si>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</si>
  <si>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</si>
  <si>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</si>
  <si>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</si>
  <si>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</si>
  <si>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</si>
  <si>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</si>
  <si>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</si>
  <si>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</si>
  <si>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</si>
  <si>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</si>
  <si>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</si>
  <si>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</si>
  <si>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</si>
  <si>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</si>
  <si>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</si>
  <si>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</si>
  <si>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</si>
  <si>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</si>
  <si>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</si>
  <si>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</si>
  <si>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</si>
  <si>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</si>
  <si>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</si>
  <si>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</si>
  <si>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</si>
  <si>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</si>
  <si>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</si>
  <si>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</si>
  <si>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</si>
  <si>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</si>
  <si>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</si>
  <si>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</si>
  <si>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</si>
  <si>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</si>
  <si>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</si>
  <si>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</si>
  <si>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</si>
  <si>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</si>
  <si>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</si>
  <si>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</si>
  <si>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</si>
  <si>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</si>
  <si>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</si>
  <si>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</si>
  <si>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</si>
  <si>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</si>
  <si>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</si>
  <si>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</si>
  <si>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</si>
  <si>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</si>
  <si>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</si>
  <si>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</si>
  <si>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</si>
  <si>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</si>
  <si>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</si>
  <si>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</si>
  <si>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</si>
  <si>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</si>
  <si>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</si>
  <si>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</si>
  <si>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</si>
  <si>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</si>
  <si>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</si>
  <si>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</si>
  <si>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</si>
  <si>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</si>
  <si>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</si>
  <si>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</si>
  <si>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</si>
  <si>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</si>
  <si>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</si>
  <si>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</si>
  <si>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</si>
  <si>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</si>
  <si>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</si>
  <si>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</si>
  <si>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</si>
  <si>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</si>
  <si>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</si>
  <si>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</si>
  <si>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</si>
  <si>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</si>
  <si>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</si>
  <si>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</si>
  <si>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</si>
  <si>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</si>
  <si>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</si>
  <si>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</si>
  <si>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</si>
  <si>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</si>
  <si>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</si>
  <si>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</si>
  <si>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</si>
  <si>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</si>
  <si>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</si>
  <si>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</si>
  <si>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</si>
  <si>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</si>
  <si>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</si>
  <si>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</si>
  <si>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</si>
  <si>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</si>
  <si>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</si>
  <si>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</si>
  <si>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</si>
  <si>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</si>
  <si>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</si>
  <si>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</si>
  <si>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</si>
  <si>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</si>
  <si>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</si>
  <si>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</si>
  <si>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</si>
  <si>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</si>
  <si>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</si>
  <si>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</si>
  <si>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</si>
  <si>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</si>
  <si>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</si>
  <si>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</si>
  <si>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</si>
  <si>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</si>
  <si>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</si>
  <si>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</si>
  <si>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</si>
  <si>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</si>
  <si>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</si>
  <si>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</si>
  <si>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</si>
  <si>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</si>
  <si>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</si>
  <si>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</si>
  <si>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</si>
  <si>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</si>
  <si>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</si>
  <si>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</si>
  <si>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</si>
  <si>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</si>
  <si>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</si>
  <si>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</si>
  <si>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</si>
  <si>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</si>
  <si>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</si>
  <si>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</si>
  <si>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</si>
  <si>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</si>
  <si>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</si>
  <si>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</si>
  <si>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</si>
  <si>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</si>
  <si>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</si>
  <si>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</si>
  <si>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</si>
  <si>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</si>
  <si>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</si>
  <si>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</si>
  <si>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</si>
  <si>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</si>
  <si>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</si>
  <si>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</si>
  <si>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</si>
  <si>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</si>
  <si>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</si>
  <si>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</si>
  <si>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</si>
  <si>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</si>
  <si>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</si>
  <si>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</si>
  <si>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</si>
  <si>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</si>
  <si>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</si>
  <si>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</si>
  <si>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</si>
  <si>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</si>
  <si>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</si>
  <si>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</si>
  <si>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</si>
  <si>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</si>
  <si>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</si>
  <si>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</si>
  <si>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</si>
  <si>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</si>
  <si>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</si>
  <si>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</si>
  <si>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</si>
  <si>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</si>
  <si>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</si>
  <si>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</si>
  <si>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</si>
  <si>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</si>
  <si>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</si>
  <si>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</si>
  <si>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</si>
  <si>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</si>
  <si>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</si>
  <si>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</si>
  <si>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</si>
  <si>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</si>
  <si>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</si>
  <si>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</si>
  <si>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</si>
  <si>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</si>
  <si>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</si>
  <si>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</si>
  <si>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</si>
  <si>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</si>
  <si>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</si>
  <si>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</si>
  <si>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</si>
  <si>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</si>
  <si>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</si>
  <si>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</si>
  <si>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</si>
  <si>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</si>
  <si>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</si>
  <si>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</si>
  <si>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</si>
  <si>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</si>
  <si>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</si>
  <si>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</si>
  <si>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</si>
  <si>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</si>
  <si>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</si>
  <si>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</si>
  <si>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</si>
  <si>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</si>
  <si>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</si>
  <si>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</si>
  <si>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</si>
  <si>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</si>
  <si>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</si>
  <si>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</si>
  <si>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</si>
  <si>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</si>
  <si>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</si>
  <si>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</si>
  <si>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</si>
  <si>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</si>
  <si>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</si>
  <si>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</si>
  <si>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</si>
  <si>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</si>
  <si>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</si>
  <si>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</si>
  <si>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</si>
  <si>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</si>
  <si>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</si>
  <si>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</si>
  <si>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</si>
  <si>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</si>
  <si>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</si>
  <si>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</si>
  <si>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</si>
  <si>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</si>
  <si>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</si>
  <si>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</si>
  <si>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</si>
  <si>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</si>
  <si>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</si>
  <si>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</si>
  <si>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</si>
  <si>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</si>
  <si>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</si>
  <si>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</si>
  <si>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</si>
  <si>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</si>
  <si>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</si>
  <si>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</si>
  <si>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</si>
  <si>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</si>
  <si>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</si>
  <si>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</si>
  <si>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</si>
  <si>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</si>
  <si>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</si>
  <si>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</si>
  <si>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</si>
  <si>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</si>
  <si>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</si>
  <si>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</si>
  <si>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</si>
  <si>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</si>
  <si>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</si>
  <si>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</si>
  <si>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</si>
  <si>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</si>
  <si>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</si>
  <si>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</si>
  <si>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</si>
  <si>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</si>
  <si>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</si>
  <si>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</si>
  <si>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</si>
  <si>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</si>
  <si>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</si>
  <si>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</si>
  <si>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</si>
  <si>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</si>
  <si>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</si>
  <si>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</si>
  <si>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</si>
  <si>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</si>
  <si>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</si>
  <si>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</si>
  <si>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</si>
  <si>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</si>
  <si>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</si>
  <si>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</si>
  <si>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</si>
  <si>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</si>
  <si>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</si>
  <si>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</si>
  <si>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</si>
  <si>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</si>
  <si>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</si>
  <si>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</si>
  <si>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</si>
  <si>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</si>
  <si>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</si>
  <si>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</si>
  <si>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</si>
  <si>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</si>
  <si>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</si>
  <si>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</si>
  <si>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</si>
  <si>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</si>
  <si>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</si>
  <si>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</si>
  <si>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</si>
  <si>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</si>
  <si>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</si>
  <si>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</si>
  <si>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</si>
  <si>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</si>
  <si>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</si>
  <si>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</si>
  <si>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</si>
  <si>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</si>
  <si>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</si>
  <si>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</si>
  <si>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</si>
  <si>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</si>
  <si>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</si>
  <si>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</si>
  <si>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</si>
  <si>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</si>
  <si>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</si>
  <si>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</si>
  <si>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</si>
  <si>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</si>
  <si>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</si>
  <si>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</si>
  <si>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</si>
  <si>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</si>
  <si>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</si>
  <si>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</si>
  <si>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</si>
  <si>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</si>
  <si>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</si>
  <si>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</si>
  <si>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</si>
  <si>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</si>
  <si>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</si>
  <si>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</si>
  <si>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</si>
  <si>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</si>
  <si>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</si>
  <si>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</si>
  <si>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</si>
  <si>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</si>
  <si>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</si>
  <si>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</si>
  <si>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</si>
  <si>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</si>
  <si>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</si>
  <si>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</si>
  <si>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</si>
  <si>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</si>
  <si>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</si>
  <si>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</si>
  <si>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</si>
  <si>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</si>
  <si>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</si>
  <si>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</si>
  <si>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</si>
  <si>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</si>
  <si>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</si>
  <si>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</si>
  <si>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</si>
  <si>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</si>
  <si>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</si>
  <si>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</si>
  <si>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</si>
  <si>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</si>
  <si>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</si>
  <si>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</si>
  <si>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</si>
  <si>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</si>
  <si>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</si>
  <si>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</si>
  <si>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</si>
  <si>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</si>
  <si>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</si>
  <si>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</si>
  <si>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</si>
  <si>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</si>
  <si>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</si>
  <si>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</si>
  <si>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</si>
  <si>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</si>
  <si>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</si>
  <si>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</si>
  <si>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</si>
  <si>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</si>
  <si>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</si>
  <si>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</si>
  <si>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</si>
  <si>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</si>
  <si>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</si>
  <si>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</si>
  <si>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</si>
  <si>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</si>
  <si>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</si>
  <si>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</si>
  <si>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</si>
  <si>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</si>
  <si>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</si>
  <si>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</si>
  <si>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</si>
  <si>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</si>
  <si>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</si>
  <si>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</si>
  <si>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</si>
  <si>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</si>
  <si>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</si>
  <si>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</si>
  <si>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</si>
  <si>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</si>
  <si>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</si>
  <si>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</si>
  <si>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</si>
  <si>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</si>
  <si>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</si>
  <si>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</si>
  <si>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</si>
  <si>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</si>
  <si>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</si>
  <si>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</si>
  <si>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</si>
  <si>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</si>
  <si>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</si>
  <si>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</si>
  <si>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</si>
  <si>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</si>
  <si>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</si>
  <si>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</si>
  <si>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</si>
  <si>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</si>
  <si>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</si>
  <si>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</si>
  <si>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</si>
  <si>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</si>
  <si>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</si>
  <si>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</si>
  <si>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</si>
  <si>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</si>
  <si>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</si>
  <si>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</si>
  <si>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</si>
  <si>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</si>
  <si>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</si>
  <si>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</si>
  <si>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</si>
  <si>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</si>
  <si>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</si>
  <si>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</si>
  <si>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</si>
  <si>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</si>
  <si>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</si>
  <si>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</si>
  <si>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</si>
  <si>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</si>
  <si>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</si>
  <si>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</si>
  <si>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</si>
  <si>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</si>
  <si>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</si>
  <si>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</si>
  <si>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</si>
  <si>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</si>
  <si>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</si>
  <si>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</si>
  <si>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</si>
  <si>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</si>
  <si>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</si>
  <si>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</si>
  <si>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</si>
  <si>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</si>
  <si>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</si>
  <si>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</si>
  <si>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</si>
  <si>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</si>
  <si>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</si>
  <si>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</si>
  <si>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</si>
  <si>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</si>
  <si>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</si>
  <si>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</si>
  <si>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</si>
  <si>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</si>
  <si>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</si>
  <si>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</si>
  <si>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</si>
  <si>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</si>
  <si>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</si>
  <si>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</si>
  <si>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</si>
  <si>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</si>
  <si>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</si>
  <si>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</si>
  <si>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</si>
  <si>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</si>
  <si>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</si>
  <si>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</si>
  <si>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</si>
  <si>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</si>
  <si>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</si>
  <si>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</si>
  <si>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</si>
  <si>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</si>
  <si>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</si>
  <si>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</si>
  <si>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</si>
  <si>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</si>
  <si>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</si>
  <si>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</si>
  <si>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</si>
  <si>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</si>
  <si>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</si>
  <si>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</si>
  <si>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</si>
  <si>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</si>
  <si>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</si>
  <si>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</si>
  <si>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</si>
  <si>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</si>
  <si>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</si>
  <si>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</si>
  <si>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</si>
  <si>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</si>
  <si>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</si>
  <si>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</si>
  <si>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</si>
  <si>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</si>
  <si>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</si>
  <si>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</si>
  <si>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</si>
  <si>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</si>
  <si>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</si>
  <si>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</si>
  <si>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</si>
  <si>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</si>
  <si>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</si>
  <si>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</si>
  <si>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</si>
  <si>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</si>
  <si>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</si>
  <si>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</si>
  <si>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</si>
  <si>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</si>
  <si>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</si>
  <si>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</si>
  <si>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</si>
  <si>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</si>
  <si>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</si>
  <si>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</si>
  <si>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</si>
  <si>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</si>
  <si>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</si>
  <si>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</si>
  <si>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</si>
  <si>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</si>
  <si>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</si>
  <si>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</si>
  <si>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</si>
  <si>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</si>
  <si>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</si>
  <si>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</si>
  <si>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</si>
  <si>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</si>
  <si>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</si>
  <si>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</si>
  <si>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</si>
  <si>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</si>
  <si>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</si>
  <si>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</si>
  <si>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</si>
  <si>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</si>
  <si>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</si>
  <si>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</si>
  <si>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</si>
  <si>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</si>
  <si>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</si>
  <si>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</si>
  <si>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</si>
  <si>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</si>
  <si>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</si>
  <si>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</si>
  <si>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</si>
  <si>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</si>
  <si>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</si>
  <si>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</si>
  <si>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</si>
  <si>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</si>
  <si>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</si>
  <si>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</si>
  <si>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</si>
  <si>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</si>
  <si>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</si>
  <si>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</si>
  <si>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</si>
  <si>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</si>
  <si>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</si>
  <si>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</si>
  <si>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</si>
  <si>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</si>
  <si>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</si>
  <si>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</si>
  <si>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</si>
  <si>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</si>
  <si>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</si>
  <si>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</si>
  <si>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</si>
  <si>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</si>
  <si>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</si>
  <si>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</si>
  <si>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</si>
  <si>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</si>
  <si>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</si>
  <si>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</si>
  <si>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</si>
  <si>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</si>
  <si>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</si>
  <si>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</si>
  <si>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</si>
  <si>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</si>
  <si>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</si>
  <si>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</si>
  <si>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</si>
  <si>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</si>
  <si>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</si>
  <si>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</si>
  <si>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</si>
  <si>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</si>
  <si>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</si>
  <si>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</si>
  <si>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</si>
  <si>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</si>
  <si>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</si>
  <si>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</si>
  <si>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</si>
  <si>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</si>
  <si>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</si>
  <si>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</si>
  <si>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</si>
  <si>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</si>
  <si>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</si>
  <si>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</si>
  <si>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</si>
  <si>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</si>
  <si>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</si>
  <si>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</si>
  <si>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</si>
  <si>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</si>
  <si>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</si>
  <si>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</si>
  <si>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</si>
  <si>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</si>
  <si>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</si>
  <si>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</si>
  <si>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</si>
  <si>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</si>
  <si>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</si>
  <si>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</si>
  <si>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</si>
  <si>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</si>
  <si>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</si>
  <si>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</si>
  <si>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</si>
  <si>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</si>
  <si>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</si>
  <si>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</si>
  <si>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</si>
  <si>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</si>
  <si>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</si>
  <si>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</si>
  <si>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</si>
  <si>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</si>
  <si>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</si>
  <si>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</si>
  <si>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</si>
  <si>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</si>
  <si>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</si>
  <si>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</si>
  <si>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</si>
  <si>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</si>
  <si>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</si>
  <si>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</si>
  <si>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</si>
  <si>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</si>
  <si>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</si>
  <si>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</si>
  <si>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</si>
  <si>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</si>
  <si>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</si>
  <si>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</si>
  <si>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</si>
  <si>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</si>
  <si>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</si>
  <si>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</si>
  <si>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</si>
  <si>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</si>
  <si>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</si>
  <si>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</si>
  <si>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</si>
  <si>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</si>
  <si>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</si>
  <si>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</si>
  <si>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</si>
  <si>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</si>
  <si>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</si>
  <si>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</si>
  <si>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</si>
  <si>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</si>
  <si>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</si>
  <si>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</si>
  <si>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</si>
  <si>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</si>
  <si>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</si>
  <si>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</si>
  <si>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</si>
  <si>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</si>
  <si>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</si>
  <si>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</si>
  <si>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</si>
  <si>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</si>
  <si>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</si>
  <si>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</si>
  <si>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</si>
  <si>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</si>
  <si>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</si>
  <si>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</si>
  <si>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</si>
  <si>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</si>
  <si>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</si>
  <si>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</si>
  <si>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</si>
  <si>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</si>
  <si>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</si>
  <si>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</si>
  <si>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</si>
  <si>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</si>
  <si>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</si>
  <si>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</si>
  <si>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</si>
  <si>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</si>
  <si>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</si>
  <si>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</si>
  <si>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</si>
  <si>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</si>
  <si>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</si>
  <si>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</si>
  <si>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</si>
  <si>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</si>
  <si>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</si>
  <si>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</si>
  <si>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</si>
  <si>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</si>
  <si>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</si>
  <si>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</si>
  <si>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</si>
  <si>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</si>
  <si>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</si>
  <si>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</si>
  <si>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</si>
  <si>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</si>
  <si>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</si>
  <si>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</si>
  <si>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</si>
  <si>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</si>
  <si>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</si>
  <si>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</si>
  <si>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</si>
  <si>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</si>
  <si>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</si>
  <si>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</si>
  <si>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</si>
  <si>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</si>
  <si>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</si>
  <si>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</si>
  <si>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</si>
  <si>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</si>
  <si>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</si>
  <si>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</si>
  <si>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</si>
  <si>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</si>
  <si>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</si>
  <si>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</si>
  <si>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</si>
  <si>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</si>
  <si>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</si>
  <si>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</si>
  <si>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</si>
  <si>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</si>
  <si>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</si>
  <si>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</si>
  <si>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</si>
  <si>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</si>
  <si>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</si>
  <si>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</si>
  <si>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</si>
  <si>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</si>
  <si>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</si>
  <si>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</si>
  <si>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</si>
  <si>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</si>
  <si>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</si>
  <si>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</si>
  <si>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</si>
  <si>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</si>
  <si>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</si>
  <si>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</si>
  <si>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</si>
  <si>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</si>
  <si>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</si>
  <si>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</si>
  <si>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</si>
  <si>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</si>
  <si>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</si>
  <si>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</si>
  <si>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</si>
  <si>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</si>
  <si>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</si>
  <si>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</si>
  <si>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</si>
  <si>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</si>
  <si>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</si>
  <si>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</si>
  <si>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</si>
  <si>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</si>
  <si>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</si>
  <si>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</si>
  <si>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</si>
  <si>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</si>
  <si>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</si>
  <si>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</si>
  <si>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</si>
  <si>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</si>
  <si>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</si>
  <si>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</si>
  <si>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</si>
  <si>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</si>
  <si>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</si>
  <si>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</si>
  <si>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</si>
  <si>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</si>
  <si>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</si>
  <si>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</si>
  <si>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</si>
  <si>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</si>
  <si>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</si>
  <si>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</si>
  <si>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</si>
  <si>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</si>
  <si>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</si>
  <si>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</si>
  <si>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</si>
  <si>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</si>
  <si>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</si>
  <si>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</si>
  <si>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</si>
  <si>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</si>
  <si>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</si>
  <si>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</si>
  <si>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</si>
  <si>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</si>
  <si>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</si>
  <si>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</si>
  <si>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</si>
  <si>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</si>
  <si>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</si>
  <si>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</si>
  <si>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</si>
  <si>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</si>
  <si>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</si>
  <si>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</si>
  <si>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</si>
  <si>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</si>
  <si>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</si>
  <si>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</si>
  <si>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</si>
  <si>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</si>
  <si>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</si>
  <si>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</si>
  <si>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</si>
  <si>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</si>
  <si>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</si>
  <si>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</si>
  <si>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</si>
  <si>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</si>
  <si>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</si>
  <si>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</si>
  <si>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</si>
  <si>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</si>
  <si>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</si>
  <si>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</si>
  <si>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</si>
  <si>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</si>
  <si>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</si>
  <si>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</si>
  <si>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</si>
  <si>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</si>
  <si>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</si>
  <si>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</si>
  <si>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</si>
  <si>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</si>
  <si>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</si>
  <si>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</si>
  <si>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</si>
  <si>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</si>
  <si>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</si>
  <si>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</si>
  <si>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</si>
  <si>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</si>
  <si>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</si>
  <si>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</si>
  <si>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</si>
  <si>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</si>
  <si>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</si>
  <si>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</si>
  <si>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</si>
  <si>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</si>
  <si>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</si>
  <si>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</si>
  <si>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</si>
  <si>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</si>
  <si>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</si>
  <si>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</si>
  <si>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</si>
  <si>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</si>
  <si>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</si>
  <si>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</si>
  <si>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</si>
  <si>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</si>
  <si>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</si>
  <si>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</si>
  <si>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</si>
  <si>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</si>
  <si>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</si>
  <si>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</si>
  <si>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</si>
  <si>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</si>
  <si>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</si>
  <si>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</si>
  <si>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</si>
  <si>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</si>
  <si>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</si>
  <si>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</si>
  <si>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</si>
  <si>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</si>
  <si>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</si>
  <si>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</si>
  <si>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</si>
  <si>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</si>
  <si>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</si>
  <si>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</si>
  <si>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</si>
  <si>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</si>
  <si>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</si>
  <si>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</si>
  <si>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</si>
  <si>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</si>
  <si>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</si>
  <si>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</si>
  <si>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</si>
  <si>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</si>
  <si>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</si>
  <si>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</si>
  <si>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</si>
  <si>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</si>
  <si>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</si>
  <si>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</si>
  <si>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</si>
  <si>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</si>
  <si>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</si>
  <si>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</si>
  <si>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</si>
  <si>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</si>
  <si>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</si>
  <si>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</si>
  <si>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</si>
  <si>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</si>
  <si>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</si>
  <si>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</si>
  <si>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</si>
  <si>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</si>
  <si>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</si>
  <si>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</si>
  <si>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</si>
  <si>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</si>
  <si>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</si>
  <si>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</si>
  <si>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</si>
  <si>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</si>
  <si>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</si>
  <si>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</si>
  <si>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</si>
  <si>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</si>
  <si>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</si>
  <si>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</si>
  <si>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</si>
  <si>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</si>
  <si>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</si>
  <si>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</si>
  <si>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</si>
  <si>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</si>
  <si>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</si>
  <si>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</si>
  <si>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</si>
  <si>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</si>
  <si>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</si>
  <si>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</si>
  <si>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</si>
  <si>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</si>
  <si>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</si>
  <si>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</si>
  <si>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</si>
  <si>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</si>
  <si>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</si>
  <si>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</si>
  <si>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</si>
  <si>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</si>
  <si>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</si>
  <si>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</si>
  <si>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</si>
  <si>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</si>
  <si>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</si>
  <si>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</si>
  <si>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</si>
  <si>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</si>
  <si>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</si>
  <si>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</si>
  <si>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</si>
  <si>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</si>
  <si>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</si>
  <si>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</si>
  <si>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</si>
  <si>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</si>
  <si>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</si>
  <si>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</si>
  <si>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</si>
  <si>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</si>
  <si>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</si>
  <si>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</si>
  <si>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</si>
  <si>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</si>
  <si>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</si>
  <si>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</si>
  <si>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</si>
  <si>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</si>
  <si>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</si>
  <si>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</si>
  <si>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</si>
  <si>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</si>
  <si>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</si>
  <si>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</si>
  <si>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</si>
  <si>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</si>
  <si>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</si>
  <si>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</si>
  <si>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</si>
  <si>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</si>
  <si>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</si>
  <si>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</si>
  <si>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</si>
  <si>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</si>
  <si>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</si>
  <si>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</si>
  <si>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</si>
  <si>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</si>
  <si>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</si>
  <si>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</si>
  <si>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</si>
  <si>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</si>
  <si>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</si>
  <si>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</si>
  <si>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</si>
  <si>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</si>
  <si>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</si>
  <si>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</si>
  <si>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</si>
  <si>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</si>
  <si>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</si>
  <si>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</si>
  <si>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</si>
  <si>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</si>
  <si>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</si>
  <si>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</si>
  <si>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</si>
  <si>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</si>
  <si>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</si>
  <si>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</si>
  <si>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</si>
  <si>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</si>
  <si>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</si>
  <si>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</si>
  <si>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</si>
  <si>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</si>
  <si>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</si>
  <si>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</si>
  <si>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</si>
  <si>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</si>
  <si>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</si>
  <si>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</si>
  <si>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</si>
  <si>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</si>
  <si>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</si>
  <si>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</si>
  <si>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</si>
  <si>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</si>
  <si>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</si>
  <si>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</si>
  <si>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</si>
  <si>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</si>
  <si>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</si>
  <si>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</si>
  <si>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</si>
  <si>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</si>
  <si>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</si>
  <si>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</si>
  <si>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</si>
  <si>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</si>
  <si>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</si>
  <si>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</si>
  <si>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</si>
  <si>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</si>
  <si>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</si>
  <si>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</si>
  <si>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</si>
  <si>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</si>
  <si>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</si>
  <si>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</si>
  <si>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</si>
  <si>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</si>
  <si>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</si>
  <si>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</si>
  <si>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</si>
  <si>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</si>
  <si>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</si>
  <si>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</si>
  <si>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</si>
  <si>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</si>
  <si>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</si>
  <si>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</si>
  <si>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</si>
  <si>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</si>
  <si>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</si>
  <si>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</si>
  <si>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</si>
  <si>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</si>
  <si>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</si>
  <si>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</si>
  <si>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</si>
  <si>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</si>
  <si>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</si>
  <si>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</si>
  <si>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</si>
  <si>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</si>
  <si>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</si>
  <si>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</si>
  <si>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</si>
  <si>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</si>
  <si>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</si>
  <si>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</si>
  <si>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</si>
  <si>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</si>
  <si>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</si>
  <si>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</si>
  <si>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</si>
  <si>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</si>
  <si>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</si>
  <si>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</si>
  <si>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</si>
  <si>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</si>
  <si>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</si>
  <si>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</si>
  <si>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</si>
  <si>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</si>
  <si>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</si>
  <si>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</si>
  <si>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</si>
  <si>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</si>
  <si>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</si>
  <si>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</si>
  <si>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</si>
  <si>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</si>
  <si>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</si>
  <si>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</si>
  <si>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</si>
  <si>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</si>
  <si>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</si>
  <si>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</si>
  <si>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</si>
  <si>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</si>
  <si>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</si>
  <si>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</si>
  <si>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</si>
  <si>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</si>
  <si>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</si>
  <si>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</si>
  <si>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</si>
  <si>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</si>
  <si>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</si>
  <si>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</si>
  <si>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</si>
  <si>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</si>
  <si>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</si>
  <si>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</si>
  <si>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</si>
  <si>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</si>
  <si>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</si>
  <si>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</si>
  <si>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</si>
  <si>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</si>
  <si>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</si>
  <si>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</si>
  <si>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</si>
  <si>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</si>
  <si>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</si>
  <si>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</si>
  <si>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</si>
  <si>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</si>
  <si>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</si>
  <si>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</si>
  <si>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</si>
  <si>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</si>
  <si>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</si>
  <si>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</si>
  <si>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</si>
  <si>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</si>
  <si>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</si>
  <si>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</si>
  <si>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</si>
  <si>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</si>
  <si>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</si>
  <si>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</si>
  <si>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</si>
  <si>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</si>
  <si>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</si>
  <si>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</si>
  <si>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</si>
  <si>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</si>
  <si>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</si>
  <si>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</si>
  <si>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</si>
  <si>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</si>
  <si>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</si>
  <si>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</si>
  <si>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</si>
  <si>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</si>
  <si>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</si>
  <si>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</si>
  <si>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</si>
  <si>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</si>
  <si>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</si>
  <si>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</si>
  <si>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</si>
  <si>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</si>
  <si>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</si>
  <si>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</si>
  <si>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</si>
  <si>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</si>
  <si>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</si>
  <si>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</si>
  <si>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</si>
  <si>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</si>
  <si>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</si>
  <si>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</si>
  <si>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</si>
  <si>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</si>
  <si>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</si>
  <si>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</si>
  <si>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</si>
  <si>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</si>
  <si>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</si>
  <si>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</si>
  <si>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</si>
  <si>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</si>
  <si>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</si>
  <si>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</si>
  <si>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</si>
  <si>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</si>
  <si>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</si>
  <si>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</si>
  <si>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</si>
  <si>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</si>
  <si>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</si>
  <si>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</si>
  <si>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</si>
  <si>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</si>
  <si>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</si>
  <si>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</si>
  <si>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</si>
  <si>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</si>
  <si>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</si>
  <si>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</si>
  <si>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</si>
  <si>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</si>
  <si>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</si>
  <si>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</si>
  <si>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</si>
  <si>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</si>
  <si>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</si>
  <si>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</si>
  <si>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</si>
  <si>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</si>
  <si>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</si>
  <si>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</si>
  <si>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</si>
  <si>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</si>
  <si>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</si>
  <si>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</si>
  <si>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</si>
  <si>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</si>
  <si>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</si>
  <si>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</si>
  <si>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</si>
  <si>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</si>
  <si>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</si>
  <si>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</si>
  <si>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</si>
  <si>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</si>
  <si>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</si>
  <si>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</si>
  <si>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</si>
  <si>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</si>
  <si>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</si>
  <si>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</si>
  <si>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</si>
  <si>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</si>
  <si>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</si>
  <si>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</si>
  <si>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</si>
  <si>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</si>
  <si>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</si>
  <si>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</si>
  <si>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</si>
  <si>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</si>
  <si>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</si>
  <si>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</si>
  <si>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</si>
  <si>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</si>
  <si>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</si>
  <si>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</si>
  <si>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</si>
  <si>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</si>
  <si>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</si>
  <si>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</si>
  <si>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</si>
  <si>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</si>
  <si>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</si>
  <si>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</si>
  <si>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</si>
  <si>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</si>
  <si>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</si>
  <si>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</si>
  <si>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</si>
  <si>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</si>
  <si>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</si>
  <si>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</si>
  <si>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</si>
  <si>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</si>
  <si>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</si>
  <si>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</si>
  <si>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</si>
  <si>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</si>
  <si>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</si>
  <si>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</si>
  <si>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</si>
  <si>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</si>
  <si>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</si>
  <si>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</si>
  <si>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</si>
  <si>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</si>
  <si>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</si>
  <si>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</si>
  <si>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</si>
  <si>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</si>
  <si>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</si>
  <si>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</si>
  <si>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</si>
  <si>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</si>
  <si>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</si>
  <si>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</si>
  <si>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</si>
  <si>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</si>
  <si>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</si>
  <si>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</si>
  <si>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</si>
  <si>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</si>
  <si>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</si>
  <si>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</si>
  <si>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</si>
  <si>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</si>
  <si>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</si>
  <si>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</si>
  <si>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</si>
  <si>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</si>
  <si>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</si>
  <si>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</si>
  <si>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</si>
  <si>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</si>
  <si>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</si>
  <si>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</si>
  <si>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</si>
  <si>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</si>
  <si>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</si>
  <si>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</si>
  <si>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</si>
  <si>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</si>
  <si>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</si>
  <si>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</si>
  <si>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</si>
  <si>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</si>
  <si>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</si>
  <si>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</si>
  <si>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</si>
  <si>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</si>
  <si>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</si>
  <si>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</si>
  <si>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</si>
  <si>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</si>
  <si>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</si>
  <si>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</si>
  <si>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</si>
  <si>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</si>
  <si>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</si>
  <si>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</si>
  <si>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</si>
  <si>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</si>
  <si>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</si>
  <si>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</si>
  <si>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</si>
  <si>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</si>
  <si>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</si>
  <si>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</si>
  <si>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</si>
  <si>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</si>
  <si>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</si>
  <si>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</si>
  <si>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</si>
  <si>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</si>
  <si>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</si>
  <si>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</si>
  <si>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</si>
  <si>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</si>
  <si>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</si>
  <si>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</si>
  <si>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</si>
  <si>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</si>
  <si>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</si>
  <si>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</si>
  <si>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</si>
  <si>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</si>
  <si>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</si>
  <si>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</si>
  <si>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</si>
  <si>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</si>
  <si>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</si>
  <si>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</si>
  <si>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</si>
  <si>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</si>
  <si>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</si>
  <si>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</si>
  <si>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</si>
  <si>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</si>
  <si>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</si>
  <si>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</si>
  <si>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</si>
  <si>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</si>
  <si>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</si>
  <si>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</si>
  <si>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</si>
  <si>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</si>
  <si>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</si>
  <si>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</si>
  <si>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</si>
  <si>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</si>
  <si>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</si>
  <si>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</si>
  <si>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</si>
  <si>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</si>
  <si>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</si>
  <si>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</si>
  <si>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</si>
  <si>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</si>
  <si>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</si>
  <si>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</si>
  <si>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</si>
  <si>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</si>
  <si>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</si>
  <si>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</si>
  <si>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</si>
  <si>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</si>
  <si>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</si>
  <si>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</si>
  <si>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</si>
  <si>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</si>
  <si>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</si>
  <si>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</si>
  <si>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</si>
  <si>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</si>
  <si>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</si>
  <si>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</si>
  <si>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</si>
  <si>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</si>
  <si>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</si>
  <si>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</si>
  <si>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</si>
  <si>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</si>
  <si>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</si>
  <si>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</si>
  <si>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</si>
  <si>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</si>
  <si>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</si>
  <si>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</si>
  <si>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</si>
  <si>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</si>
  <si>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</si>
  <si>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</si>
  <si>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</si>
  <si>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</si>
  <si>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</si>
  <si>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</si>
  <si>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</si>
  <si>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</si>
  <si>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</si>
  <si>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</si>
  <si>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</si>
  <si>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</si>
  <si>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</si>
  <si>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</si>
  <si>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</si>
  <si>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</si>
  <si>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</si>
  <si>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</si>
  <si>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</si>
  <si>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</si>
  <si>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</si>
  <si>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</si>
  <si>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</si>
  <si>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</si>
  <si>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</si>
  <si>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</si>
  <si>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</si>
  <si>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</si>
  <si>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</si>
  <si>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</si>
  <si>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</si>
  <si>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</si>
  <si>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</si>
  <si>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</si>
  <si>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</si>
  <si>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</si>
  <si>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</si>
  <si>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</si>
  <si>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</si>
  <si>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</si>
  <si>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</si>
  <si>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</si>
  <si>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</si>
  <si>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</si>
  <si>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</si>
  <si>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</si>
  <si>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</si>
  <si>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</si>
  <si>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</si>
  <si>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</si>
  <si>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</si>
  <si>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</si>
  <si>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</si>
  <si>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</si>
  <si>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</si>
  <si>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</si>
  <si>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</si>
  <si>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</si>
  <si>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</si>
  <si>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</si>
  <si>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</si>
  <si>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</si>
  <si>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</si>
  <si>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</si>
  <si>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</si>
  <si>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</si>
  <si>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</si>
  <si>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</si>
  <si>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</si>
  <si>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</si>
  <si>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</si>
  <si>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</si>
  <si>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</si>
  <si>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</si>
  <si>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</si>
  <si>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</si>
  <si>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</si>
  <si>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</si>
  <si>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</si>
  <si>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</si>
  <si>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</si>
  <si>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</si>
  <si>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</si>
  <si>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</si>
  <si>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</si>
  <si>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</si>
  <si>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</si>
  <si>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</si>
  <si>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</si>
  <si>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</si>
  <si>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</si>
  <si>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</si>
  <si>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</si>
  <si>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</si>
  <si>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</si>
  <si>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</si>
  <si>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</si>
  <si>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</si>
  <si>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</si>
  <si>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</si>
  <si>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</si>
  <si>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</si>
  <si>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</si>
  <si>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</si>
  <si>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</si>
  <si>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</si>
  <si>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</si>
  <si>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</si>
  <si>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</si>
  <si>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</si>
  <si>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</si>
  <si>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</si>
  <si>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</si>
  <si>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</si>
  <si>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</si>
  <si>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</si>
  <si>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</si>
  <si>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</si>
  <si>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</si>
  <si>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</si>
  <si>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</si>
  <si>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</si>
  <si>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</si>
  <si>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</si>
  <si>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</si>
  <si>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</si>
  <si>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</si>
  <si>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</si>
  <si>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</si>
  <si>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</si>
  <si>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</si>
  <si>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</si>
  <si>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</si>
  <si>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</si>
  <si>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</si>
  <si>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</si>
  <si>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</si>
  <si>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</si>
  <si>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</si>
  <si>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</si>
  <si>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</si>
  <si>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</si>
  <si>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</si>
  <si>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</si>
  <si>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</si>
  <si>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</si>
  <si>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</si>
  <si>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</si>
  <si>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</si>
  <si>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</si>
  <si>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</si>
  <si>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</si>
  <si>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</si>
  <si>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</si>
  <si>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</si>
  <si>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</si>
  <si>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</si>
  <si>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</si>
  <si>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</si>
  <si>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</si>
  <si>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</si>
  <si>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</si>
  <si>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</si>
  <si>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</si>
  <si>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</si>
  <si>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</si>
  <si>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</si>
  <si>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</si>
  <si>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</si>
  <si>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</si>
  <si>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</si>
  <si>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</si>
  <si>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</si>
  <si>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</si>
  <si>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</si>
  <si>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</si>
  <si>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</si>
  <si>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</si>
  <si>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</si>
  <si>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</si>
  <si>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</si>
  <si>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</si>
  <si>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</si>
  <si>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</si>
  <si>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</si>
  <si>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</si>
  <si>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</si>
  <si>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</si>
  <si>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</si>
  <si>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</si>
  <si>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</si>
  <si>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</si>
  <si>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</si>
  <si>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</si>
  <si>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</si>
  <si>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</si>
  <si>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</si>
  <si>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</si>
  <si>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</si>
  <si>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</si>
  <si>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</si>
  <si>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</si>
  <si>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</si>
  <si>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</si>
  <si>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</si>
  <si>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</si>
  <si>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</si>
  <si>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</si>
  <si>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</si>
  <si>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</si>
  <si>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</si>
  <si>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</si>
  <si>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</si>
  <si>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</si>
  <si>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</si>
  <si>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</si>
  <si>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</si>
  <si>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</si>
  <si>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</si>
  <si>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</si>
  <si>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</si>
  <si>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</si>
  <si>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</si>
  <si>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</si>
  <si>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</si>
  <si>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</si>
  <si>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</si>
  <si>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</si>
  <si>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</si>
  <si>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</si>
  <si>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</si>
  <si>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</si>
  <si>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</si>
  <si>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</si>
  <si>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</si>
  <si>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</si>
  <si>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</si>
  <si>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</si>
  <si>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</si>
  <si>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</si>
  <si>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</si>
  <si>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</si>
  <si>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</si>
  <si>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</si>
  <si>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</si>
  <si>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</si>
  <si>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</si>
  <si>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</si>
  <si>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</si>
  <si>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</si>
  <si>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</si>
  <si>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</si>
  <si>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</si>
  <si>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</si>
  <si>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</si>
  <si>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</si>
  <si>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</si>
  <si>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</si>
  <si>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</si>
  <si>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</si>
  <si>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</si>
  <si>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</si>
  <si>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</si>
  <si>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</si>
  <si>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</si>
  <si>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</si>
  <si>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</si>
  <si>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</si>
  <si>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</si>
  <si>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</si>
  <si>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</si>
  <si>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</si>
  <si>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</si>
  <si>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</si>
  <si>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</si>
  <si>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</si>
  <si>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</si>
  <si>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</si>
  <si>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</si>
  <si>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</si>
  <si>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</si>
  <si>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</si>
  <si>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</si>
  <si>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</si>
  <si>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</si>
  <si>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</si>
  <si>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</si>
  <si>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</si>
  <si>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</si>
  <si>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</si>
  <si>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</si>
  <si>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</si>
  <si>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</si>
  <si>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</si>
  <si>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</si>
  <si>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</si>
  <si>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</si>
  <si>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</si>
  <si>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</si>
  <si>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</si>
  <si>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</si>
  <si>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</si>
  <si>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</si>
  <si>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</si>
  <si>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</si>
  <si>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</si>
  <si>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</si>
  <si>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</si>
  <si>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</si>
  <si>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</si>
  <si>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</si>
  <si>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</si>
  <si>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</si>
  <si>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</si>
  <si>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</si>
  <si>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</si>
  <si>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</si>
  <si>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</si>
  <si>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</si>
  <si>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</si>
  <si>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</si>
  <si>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</si>
  <si>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</si>
  <si>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</si>
  <si>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</si>
  <si>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</si>
  <si>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</si>
  <si>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</si>
  <si>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</si>
  <si>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</si>
  <si>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</si>
  <si>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</si>
  <si>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</si>
  <si>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</si>
  <si>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</si>
  <si>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</si>
  <si>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</si>
  <si>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</si>
  <si>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</si>
  <si>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</si>
  <si>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</si>
  <si>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</si>
  <si>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</si>
  <si>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</si>
  <si>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</si>
  <si>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</si>
  <si>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</si>
  <si>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</si>
  <si>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</si>
  <si>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</si>
  <si>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</si>
  <si>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</si>
  <si>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</si>
  <si>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</si>
  <si>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</si>
  <si>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</si>
  <si>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</si>
  <si>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</si>
  <si>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</si>
  <si>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</si>
  <si>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</si>
  <si>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</si>
  <si>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</si>
  <si>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</si>
  <si>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</si>
  <si>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</si>
  <si>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</si>
  <si>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</si>
  <si>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</si>
  <si>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</si>
  <si>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</si>
  <si>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</si>
  <si>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</si>
  <si>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</si>
  <si>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</si>
  <si>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</si>
  <si>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</si>
  <si>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</si>
  <si>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</si>
  <si>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</si>
  <si>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</si>
  <si>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</si>
  <si>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</si>
  <si>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</si>
  <si>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</si>
  <si>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</si>
  <si>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</si>
  <si>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</si>
  <si>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</si>
  <si>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</si>
  <si>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</si>
  <si>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</si>
  <si>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</si>
  <si>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</si>
  <si>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</si>
  <si>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</si>
  <si>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</si>
  <si>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</si>
  <si>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</si>
  <si>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</si>
  <si>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</si>
  <si>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</si>
  <si>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</si>
  <si>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</si>
  <si>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</si>
  <si>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</si>
  <si>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</si>
  <si>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</si>
  <si>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</si>
  <si>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</si>
  <si>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</si>
  <si>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</si>
  <si>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</si>
  <si>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</si>
  <si>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</si>
  <si>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</si>
  <si>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</si>
  <si>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</si>
  <si>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</si>
  <si>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</si>
  <si>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</si>
  <si>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</si>
  <si>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</si>
  <si>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</si>
  <si>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</si>
  <si>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</si>
  <si>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</si>
  <si>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</si>
  <si>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</si>
  <si>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</si>
  <si>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</si>
  <si>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</si>
  <si>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</si>
  <si>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</si>
  <si>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</si>
  <si>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</si>
  <si>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</si>
  <si>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</si>
  <si>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</si>
  <si>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</si>
  <si>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</si>
  <si>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</si>
  <si>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</si>
  <si>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</si>
  <si>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</si>
  <si>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</si>
  <si>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</si>
  <si>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</si>
  <si>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</si>
  <si>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</si>
  <si>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</si>
  <si>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</si>
  <si>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</si>
  <si>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</si>
  <si>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</si>
  <si>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</si>
  <si>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</si>
  <si>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</si>
  <si>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</si>
  <si>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</si>
  <si>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</si>
  <si>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</si>
  <si>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</si>
  <si>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</si>
  <si>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</si>
  <si>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</si>
  <si>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</si>
  <si>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</si>
  <si>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</si>
  <si>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</si>
  <si>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</si>
  <si>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</si>
  <si>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</si>
  <si>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</si>
  <si>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</si>
  <si>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</si>
  <si>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</si>
  <si>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</si>
  <si>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</si>
  <si>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</si>
  <si>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</si>
  <si>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</si>
  <si>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</si>
  <si>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</si>
  <si>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</si>
  <si>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</si>
  <si>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</si>
  <si>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</si>
  <si>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</si>
  <si>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</si>
  <si>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</si>
  <si>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</si>
  <si>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</si>
  <si>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</si>
  <si>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</si>
  <si>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</si>
  <si>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</si>
  <si>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</si>
  <si>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</si>
  <si>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</si>
  <si>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</si>
  <si>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</si>
  <si>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</si>
  <si>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</si>
  <si>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</si>
  <si>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</si>
  <si>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</si>
  <si>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</si>
  <si>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</si>
  <si>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</si>
  <si>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</si>
  <si>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</si>
  <si>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</si>
  <si>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</si>
  <si>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</si>
  <si>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</si>
  <si>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</si>
  <si>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</si>
  <si>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</si>
  <si>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</si>
  <si>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</si>
  <si>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</si>
  <si>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</si>
  <si>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</si>
  <si>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</si>
  <si>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</si>
  <si>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</si>
  <si>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</si>
  <si>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</si>
  <si>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</si>
  <si>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</si>
  <si>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</si>
  <si>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</si>
  <si>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</si>
  <si>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</si>
  <si>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</si>
  <si>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</si>
  <si>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</si>
  <si>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</si>
  <si>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</si>
  <si>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</si>
  <si>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</si>
  <si>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</si>
  <si>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</si>
  <si>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</si>
  <si>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</si>
  <si>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</si>
  <si>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</si>
  <si>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</si>
  <si>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</si>
  <si>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</si>
  <si>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</si>
  <si>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</si>
  <si>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</si>
  <si>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</si>
  <si>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</si>
  <si>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</si>
  <si>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</si>
  <si>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</si>
  <si>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</si>
  <si>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</si>
  <si>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</si>
  <si>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</si>
  <si>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</si>
  <si>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</si>
  <si>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</si>
  <si>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</si>
  <si>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</si>
  <si>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</si>
  <si>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</si>
  <si>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</si>
  <si>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</si>
  <si>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</si>
  <si>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</si>
  <si>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</si>
  <si>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</si>
  <si>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</si>
  <si>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</si>
  <si>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</si>
  <si>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</si>
  <si>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</si>
  <si>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</si>
  <si>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</si>
  <si>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</si>
  <si>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</si>
  <si>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</si>
  <si>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</si>
  <si>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</si>
  <si>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</si>
  <si>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</si>
  <si>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</si>
  <si>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</si>
  <si>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</si>
  <si>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</si>
  <si>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</si>
  <si>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</si>
  <si>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</si>
  <si>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</si>
  <si>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</si>
  <si>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</si>
  <si>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</si>
  <si>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</si>
  <si>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</si>
  <si>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</si>
  <si>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</si>
  <si>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</si>
  <si>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</si>
  <si>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</si>
  <si>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</si>
  <si>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</si>
  <si>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</si>
  <si>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</si>
  <si>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</si>
  <si>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</si>
  <si>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</si>
  <si>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</si>
  <si>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</si>
  <si>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</si>
  <si>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</si>
  <si>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</si>
  <si>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</si>
  <si>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</si>
  <si>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</si>
  <si>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</si>
  <si>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</si>
  <si>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</si>
  <si>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</si>
  <si>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</si>
  <si>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</si>
  <si>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</si>
  <si>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</si>
  <si>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</si>
  <si>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</si>
  <si>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</si>
  <si>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</si>
  <si>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</si>
  <si>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</si>
  <si>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</si>
  <si>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</si>
  <si>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</si>
  <si>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</si>
  <si>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</si>
  <si>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</si>
  <si>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</si>
  <si>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</si>
  <si>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</si>
  <si>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</si>
  <si>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</si>
  <si>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</si>
  <si>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</si>
  <si>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</si>
  <si>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</si>
  <si>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</si>
  <si>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</si>
  <si>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</si>
  <si>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</si>
  <si>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</si>
  <si>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</si>
  <si>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</si>
  <si>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</si>
  <si>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</si>
  <si>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</si>
  <si>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</si>
  <si>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</si>
  <si>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</si>
  <si>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</si>
  <si>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</si>
  <si>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</si>
  <si>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</si>
  <si>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</si>
  <si>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</si>
  <si>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</si>
  <si>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</si>
  <si>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</si>
  <si>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</si>
  <si>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</si>
  <si>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</si>
  <si>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</si>
  <si>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</si>
  <si>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</si>
  <si>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</si>
  <si>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</si>
  <si>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</si>
  <si>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</si>
  <si>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</si>
  <si>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</si>
  <si>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</si>
  <si>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</si>
  <si>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</si>
  <si>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</si>
  <si>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</si>
  <si>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</si>
  <si>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</si>
  <si>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</si>
  <si>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</si>
  <si>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</si>
  <si>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</si>
  <si>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</si>
  <si>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</si>
  <si>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</si>
  <si>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</si>
  <si>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</si>
  <si>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</si>
  <si>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</si>
  <si>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</si>
  <si>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</si>
  <si>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</si>
  <si>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</si>
  <si>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</si>
  <si>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</si>
  <si>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</si>
  <si>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</si>
  <si>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</si>
  <si>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</si>
  <si>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</si>
  <si>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</si>
  <si>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</si>
  <si>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</si>
  <si>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</si>
  <si>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</si>
  <si>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</si>
  <si>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</si>
  <si>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</si>
  <si>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</si>
  <si>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</si>
  <si>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</si>
  <si>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</si>
  <si>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</si>
  <si>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</si>
  <si>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</si>
  <si>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</si>
  <si>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</si>
  <si>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</si>
  <si>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</si>
  <si>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</si>
  <si>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</si>
  <si>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</si>
  <si>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</si>
  <si>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</si>
  <si>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</si>
  <si>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</si>
  <si>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</si>
  <si>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</si>
  <si>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</si>
  <si>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</si>
  <si>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</si>
  <si>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</si>
  <si>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</si>
  <si>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</si>
  <si>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</si>
  <si>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</si>
  <si>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</si>
  <si>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</si>
  <si>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</si>
  <si>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</si>
  <si>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</si>
  <si>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</si>
  <si>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</si>
  <si>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</si>
  <si>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</si>
  <si>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</si>
  <si>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</si>
  <si>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</si>
  <si>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</si>
  <si>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</si>
  <si>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</si>
  <si>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</si>
  <si>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</si>
  <si>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</si>
  <si>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</si>
  <si>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</si>
  <si>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</si>
  <si>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</si>
  <si>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</si>
  <si>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</si>
  <si>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</si>
  <si>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</si>
  <si>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</si>
  <si>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</si>
  <si>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</si>
  <si>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</si>
  <si>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</si>
  <si>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</si>
  <si>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</si>
  <si>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</si>
  <si>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</si>
  <si>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</si>
  <si>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</si>
  <si>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</si>
  <si>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</si>
  <si>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</si>
  <si>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</si>
  <si>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</si>
  <si>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</si>
  <si>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</si>
  <si>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</si>
  <si>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</si>
  <si>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</si>
  <si>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</si>
  <si>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</si>
  <si>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</si>
  <si>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</si>
  <si>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</si>
  <si>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</si>
  <si>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</si>
  <si>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</si>
  <si>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</si>
  <si>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</si>
  <si>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</si>
  <si>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</si>
  <si>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</si>
  <si>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</si>
  <si>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</si>
  <si>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</si>
  <si>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</si>
  <si>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</si>
  <si>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</si>
  <si>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</si>
  <si>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</si>
  <si>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</si>
  <si>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</si>
  <si>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</si>
  <si>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</si>
  <si>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</si>
  <si>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</si>
  <si>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</si>
  <si>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</si>
  <si>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</si>
  <si>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</si>
  <si>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</si>
  <si>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</si>
  <si>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</si>
  <si>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</si>
  <si>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</si>
  <si>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</si>
  <si>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</si>
  <si>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</si>
  <si>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</si>
  <si>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</si>
  <si>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</si>
  <si>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</si>
  <si>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</si>
  <si>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</si>
  <si>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</si>
  <si>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</si>
  <si>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</si>
  <si>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</si>
  <si>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</si>
  <si>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</si>
  <si>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</si>
  <si>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</si>
  <si>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</si>
  <si>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</si>
  <si>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</si>
  <si>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</si>
  <si>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</si>
  <si>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</si>
  <si>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</si>
  <si>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</si>
  <si>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</si>
  <si>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</si>
  <si>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</si>
  <si>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</si>
  <si>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</si>
  <si>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</si>
  <si>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</si>
  <si>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</si>
  <si>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</si>
  <si>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</si>
  <si>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</si>
  <si>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</si>
  <si>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</si>
  <si>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</si>
  <si>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</si>
  <si>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</si>
  <si>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</si>
  <si>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</si>
  <si>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</si>
  <si>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</si>
  <si>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</si>
  <si>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</si>
  <si>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</si>
  <si>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</si>
  <si>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</si>
  <si>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</si>
  <si>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</si>
  <si>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</si>
  <si>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</si>
  <si>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</si>
  <si>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</si>
  <si>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</si>
  <si>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</si>
  <si>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</si>
  <si>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</si>
  <si>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</si>
  <si>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</si>
  <si>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</si>
  <si>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</si>
  <si>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</si>
  <si>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</si>
  <si>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</si>
  <si>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</si>
  <si>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</si>
  <si>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</si>
  <si>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</si>
  <si>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</si>
  <si>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</si>
  <si>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</si>
  <si>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</si>
  <si>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</si>
  <si>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</si>
  <si>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</si>
  <si>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</si>
  <si>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</si>
  <si>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</si>
  <si>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</si>
  <si>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</si>
  <si>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</si>
  <si>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</si>
  <si>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</si>
  <si>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</si>
  <si>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</si>
  <si>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</si>
  <si>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</si>
  <si>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</si>
  <si>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</si>
  <si>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</si>
  <si>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</si>
  <si>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</si>
  <si>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</si>
  <si>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</si>
  <si>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</si>
  <si>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</si>
  <si>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</si>
  <si>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</si>
  <si>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</si>
  <si>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</si>
  <si>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</si>
  <si>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</si>
  <si>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</si>
  <si>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</si>
  <si>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</si>
  <si>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</si>
  <si>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</si>
  <si>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</si>
  <si>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</si>
  <si>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</si>
  <si>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</si>
  <si>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</si>
  <si>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</si>
  <si>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</si>
  <si>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</si>
  <si>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</si>
  <si>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</si>
  <si>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</si>
  <si>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</si>
  <si>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</si>
  <si>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</si>
  <si>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</si>
  <si>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</si>
  <si>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</si>
  <si>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</si>
  <si>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</si>
  <si>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</si>
  <si>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</si>
  <si>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</si>
  <si>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</si>
  <si>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</si>
  <si>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</si>
  <si>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</si>
  <si>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</si>
  <si>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</si>
  <si>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</si>
  <si>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</si>
  <si>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</si>
  <si>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</si>
  <si>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</si>
  <si>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</si>
  <si>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</si>
  <si>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</si>
  <si>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</si>
  <si>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</si>
  <si>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</si>
  <si>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</si>
  <si>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</si>
  <si>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</si>
  <si>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</si>
  <si>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</si>
  <si>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</si>
  <si>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</si>
  <si>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</si>
  <si>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</si>
  <si>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</si>
  <si>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</si>
  <si>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</si>
  <si>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</si>
  <si>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</si>
  <si>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</si>
  <si>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</si>
  <si>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</si>
  <si>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</si>
  <si>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</si>
  <si>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</si>
  <si>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</si>
  <si>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</si>
  <si>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</si>
  <si>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</si>
  <si>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</si>
  <si>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</si>
  <si>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</si>
  <si>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</si>
  <si>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</si>
  <si>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</si>
  <si>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</si>
  <si>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</si>
  <si>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</si>
  <si>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</si>
  <si>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</si>
  <si>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</si>
  <si>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</si>
  <si>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</si>
  <si>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</si>
  <si>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</si>
  <si>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</si>
  <si>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</si>
  <si>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</si>
  <si>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</si>
  <si>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</si>
  <si>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</si>
  <si>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</si>
  <si>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</si>
  <si>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</si>
  <si>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</si>
  <si>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</si>
  <si>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</si>
  <si>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</si>
  <si>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</si>
  <si>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</si>
  <si>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</si>
  <si>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</si>
  <si>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</si>
  <si>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</si>
  <si>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</si>
  <si>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</si>
  <si>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</si>
  <si>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</si>
  <si>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</si>
  <si>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</si>
  <si>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</si>
  <si>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</si>
  <si>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</si>
  <si>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</si>
  <si>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</si>
  <si>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</si>
  <si>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</si>
  <si>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</si>
  <si>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</si>
  <si>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</si>
  <si>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</si>
  <si>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</si>
  <si>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</si>
  <si>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</si>
  <si>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</si>
  <si>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</si>
  <si>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</si>
  <si>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</si>
  <si>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</si>
  <si>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</si>
  <si>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</si>
  <si>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</si>
  <si>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</si>
  <si>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</si>
  <si>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</si>
  <si>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</si>
  <si>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</si>
  <si>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</si>
  <si>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</si>
  <si>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</si>
  <si>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</si>
  <si>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</si>
  <si>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</si>
  <si>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</si>
  <si>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</si>
  <si>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</si>
  <si>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</si>
  <si>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</si>
  <si>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</si>
  <si>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</si>
  <si>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</si>
  <si>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</si>
  <si>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</si>
  <si>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</si>
  <si>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</si>
  <si>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</si>
  <si>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</si>
  <si>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</si>
  <si>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</si>
  <si>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</si>
  <si>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</si>
  <si>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</si>
  <si>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</si>
  <si>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</si>
  <si>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</si>
  <si>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</si>
  <si>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</si>
  <si>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</si>
  <si>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</si>
  <si>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</si>
  <si>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</si>
  <si>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</si>
  <si>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</si>
  <si>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</si>
  <si>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</si>
  <si>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</si>
  <si>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</si>
  <si>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</si>
  <si>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</si>
  <si>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</si>
  <si>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</si>
  <si>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</si>
  <si>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</si>
  <si>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</si>
  <si>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</si>
  <si>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</si>
  <si>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</si>
  <si>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</si>
  <si>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</si>
  <si>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</si>
  <si>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</si>
  <si>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</si>
  <si>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</si>
  <si>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</si>
  <si>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</si>
  <si>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</si>
  <si>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</si>
  <si>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</si>
  <si>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</si>
  <si>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</si>
  <si>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</si>
  <si>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</si>
  <si>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</si>
  <si>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</si>
  <si>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</si>
  <si>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</si>
  <si>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</si>
  <si>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</si>
  <si>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</si>
  <si>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</si>
  <si>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</si>
  <si>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</si>
  <si>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</si>
  <si>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</si>
  <si>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</si>
  <si>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</si>
  <si>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</si>
  <si>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</si>
  <si>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</si>
  <si>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</si>
  <si>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</si>
  <si>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</si>
  <si>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</si>
  <si>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</si>
  <si>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</si>
  <si>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</si>
  <si>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</si>
  <si>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</si>
  <si>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</si>
  <si>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</si>
  <si>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</si>
  <si>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</si>
  <si>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</si>
  <si>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</si>
  <si>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</si>
  <si>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</si>
  <si>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</si>
  <si>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</si>
  <si>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</si>
  <si>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</si>
  <si>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</si>
  <si>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</si>
  <si>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</si>
  <si>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</si>
  <si>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</si>
  <si>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</si>
  <si>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</si>
  <si>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</si>
  <si>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</si>
  <si>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</si>
  <si>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</si>
  <si>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</si>
  <si>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</si>
  <si>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</si>
  <si>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</si>
  <si>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</si>
  <si>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</si>
  <si>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</si>
  <si>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</si>
  <si>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</si>
  <si>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</si>
  <si>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</si>
  <si>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</si>
  <si>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</si>
  <si>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</si>
  <si>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</si>
  <si>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</si>
  <si>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</si>
  <si>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</si>
  <si>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</si>
  <si>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</si>
  <si>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</si>
  <si>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</si>
  <si>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</si>
  <si>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</si>
  <si>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</si>
  <si>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</si>
  <si>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</si>
  <si>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</si>
  <si>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</si>
  <si>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</si>
  <si>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</si>
  <si>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</si>
  <si>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</si>
  <si>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</si>
  <si>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</si>
  <si>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</si>
  <si>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</si>
  <si>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</si>
  <si>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</si>
  <si>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</si>
  <si>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</si>
  <si>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</si>
  <si>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</si>
  <si>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</si>
  <si>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</si>
  <si>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</si>
  <si>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</si>
  <si>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</si>
  <si>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</si>
  <si>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</si>
  <si>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</si>
  <si>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</si>
  <si>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</si>
  <si>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</si>
  <si>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</si>
  <si>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</si>
  <si>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</si>
  <si>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</si>
  <si>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</si>
  <si>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</si>
  <si>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</si>
  <si>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</si>
  <si>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</si>
  <si>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</si>
  <si>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</si>
  <si>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</si>
  <si>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</si>
  <si>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</si>
  <si>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</si>
  <si>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</si>
  <si>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</si>
  <si>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</si>
  <si>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</si>
  <si>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</si>
  <si>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</si>
  <si>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</si>
  <si>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</si>
  <si>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</si>
  <si>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</si>
  <si>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</si>
  <si>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</si>
  <si>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</si>
  <si>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</si>
  <si>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</si>
  <si>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</si>
  <si>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</si>
  <si>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</si>
  <si>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</si>
  <si>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</si>
  <si>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</si>
  <si>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</si>
  <si>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</si>
  <si>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</si>
  <si>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</si>
  <si>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</si>
  <si>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</si>
  <si>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</si>
  <si>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</si>
  <si>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</si>
  <si>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</si>
  <si>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</si>
  <si>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</si>
  <si>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</si>
  <si>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</si>
  <si>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</si>
  <si>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</si>
  <si>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</si>
  <si>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</si>
  <si>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</si>
  <si>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</si>
  <si>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</si>
  <si>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</si>
  <si>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</si>
  <si>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</si>
  <si>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</si>
  <si>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</si>
  <si>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</si>
  <si>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</si>
  <si>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</si>
  <si>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</si>
  <si>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</si>
  <si>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</si>
  <si>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</si>
  <si>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</si>
  <si>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</si>
  <si>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</si>
  <si>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</si>
  <si>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</si>
  <si>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</si>
  <si>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</si>
  <si>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</si>
  <si>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</si>
  <si>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</si>
  <si>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</si>
  <si>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</si>
  <si>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</si>
  <si>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</si>
  <si>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</si>
  <si>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</si>
  <si>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</si>
  <si>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</si>
  <si>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</si>
  <si>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</si>
  <si>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</si>
  <si>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</si>
  <si>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</si>
  <si>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</si>
  <si>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</si>
  <si>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</si>
  <si>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</si>
  <si>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</si>
  <si>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</si>
  <si>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</si>
  <si>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</si>
  <si>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</si>
  <si>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</si>
  <si>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</si>
  <si>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</si>
  <si>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</si>
  <si>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</si>
  <si>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</si>
  <si>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</si>
  <si>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</si>
  <si>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</si>
  <si>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</si>
  <si>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</si>
  <si>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</si>
  <si>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</si>
  <si>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</si>
  <si>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</si>
  <si>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</si>
  <si>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</si>
  <si>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</si>
  <si>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</si>
  <si>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</si>
  <si>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</si>
  <si>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</si>
  <si>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</si>
  <si>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</si>
  <si>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</si>
  <si>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</si>
  <si>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</si>
  <si>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</si>
  <si>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</si>
  <si>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</si>
  <si>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</si>
  <si>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</si>
  <si>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</si>
  <si>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</si>
  <si>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</si>
  <si>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</si>
  <si>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</si>
  <si>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</si>
  <si>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</si>
  <si>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</si>
  <si>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</si>
  <si>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</si>
  <si>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</si>
  <si>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</si>
  <si>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</si>
  <si>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</si>
  <si>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</si>
  <si>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</si>
  <si>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</si>
  <si>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</si>
  <si>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</si>
  <si>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</si>
  <si>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</si>
  <si>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</si>
  <si>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</si>
  <si>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</si>
  <si>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</si>
  <si>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</si>
  <si>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</si>
  <si>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</si>
  <si>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</si>
  <si>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</si>
  <si>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</si>
  <si>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</si>
  <si>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</si>
  <si>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</si>
  <si>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</si>
  <si>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</si>
  <si>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</si>
  <si>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</si>
  <si>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</si>
  <si>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</si>
  <si>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</si>
  <si>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</si>
  <si>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</si>
  <si>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</si>
  <si>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</si>
  <si>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</si>
  <si>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</si>
  <si>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</si>
  <si>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</si>
  <si>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</si>
  <si>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</si>
  <si>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</si>
  <si>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</si>
  <si>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</si>
  <si>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</si>
  <si>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</si>
  <si>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</si>
  <si>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</si>
  <si>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</si>
  <si>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</si>
  <si>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</si>
  <si>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</si>
  <si>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</si>
  <si>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</si>
  <si>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</si>
  <si>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</si>
  <si>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</si>
  <si>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</si>
  <si>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</si>
  <si>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</si>
  <si>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</si>
  <si>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</si>
  <si>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</si>
  <si>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</si>
  <si>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</si>
  <si>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</si>
  <si>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</si>
  <si>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</si>
  <si>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</si>
  <si>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</si>
  <si>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</si>
  <si>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</si>
  <si>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</si>
  <si>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</si>
  <si>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</si>
  <si>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</si>
  <si>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</si>
  <si>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</si>
  <si>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</si>
  <si>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</si>
  <si>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</si>
  <si>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</si>
  <si>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</si>
  <si>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</si>
  <si>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</si>
  <si>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</si>
  <si>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</si>
  <si>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</si>
  <si>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</si>
  <si>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</si>
  <si>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</si>
  <si>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</si>
  <si>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</si>
  <si>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</si>
  <si>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</si>
  <si>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</si>
  <si>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</si>
  <si>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</si>
  <si>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</si>
  <si>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</si>
  <si>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</si>
  <si>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</si>
  <si>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</si>
  <si>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</si>
  <si>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</si>
  <si>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</si>
  <si>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</si>
  <si>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</si>
  <si>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</si>
  <si>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</si>
  <si>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</si>
  <si>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</si>
  <si>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</si>
  <si>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</si>
  <si>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</si>
  <si>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</si>
  <si>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</si>
  <si>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</si>
  <si>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</si>
  <si>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</si>
  <si>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</si>
  <si>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</si>
  <si>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</si>
  <si>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</si>
  <si>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</si>
  <si>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</si>
  <si>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</si>
  <si>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</si>
  <si>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</si>
  <si>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</si>
  <si>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</si>
  <si>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</si>
  <si>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</si>
  <si>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</si>
  <si>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</si>
  <si>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</si>
  <si>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</si>
  <si>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</si>
  <si>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</si>
  <si>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</si>
  <si>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</si>
  <si>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</si>
  <si>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</si>
  <si>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</si>
  <si>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</si>
  <si>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</si>
  <si>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</si>
  <si>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</si>
  <si>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</si>
  <si>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</si>
  <si>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</si>
  <si>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</si>
  <si>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</si>
  <si>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</si>
  <si>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</si>
  <si>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</si>
  <si>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</si>
  <si>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</si>
  <si>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</si>
  <si>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</si>
  <si>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</si>
  <si>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</si>
  <si>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</si>
  <si>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</si>
  <si>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</si>
  <si>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</si>
  <si>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</si>
  <si>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</si>
  <si>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</si>
  <si>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</si>
  <si>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</si>
  <si>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</si>
  <si>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</si>
  <si>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</si>
  <si>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</si>
  <si>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</si>
  <si>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</si>
  <si>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</si>
  <si>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</si>
  <si>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</si>
  <si>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</si>
  <si>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</si>
  <si>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</si>
  <si>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</si>
  <si>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</si>
  <si>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</si>
  <si>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</si>
  <si>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</si>
  <si>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</si>
  <si>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</si>
  <si>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</si>
  <si>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</si>
  <si>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</si>
  <si>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</si>
  <si>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</si>
  <si>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</si>
  <si>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</si>
  <si>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</si>
  <si>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</si>
  <si>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</si>
  <si>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</si>
  <si>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</si>
  <si>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</si>
  <si>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</si>
  <si>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</si>
  <si>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</si>
  <si>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</si>
  <si>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</si>
  <si>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</si>
  <si>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</si>
  <si>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</si>
  <si>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</si>
  <si>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</si>
  <si>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</si>
  <si>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</si>
  <si>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</si>
  <si>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</si>
  <si>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</si>
  <si>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</si>
  <si>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</si>
  <si>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</si>
  <si>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</si>
  <si>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</si>
  <si>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</si>
  <si>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</si>
  <si>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</si>
  <si>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</si>
  <si>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</si>
  <si>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</si>
  <si>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</si>
  <si>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</si>
  <si>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</si>
  <si>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</si>
  <si>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</si>
  <si>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</si>
  <si>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</si>
  <si>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</si>
  <si>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</si>
  <si>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</si>
  <si>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</si>
  <si>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</si>
  <si>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</si>
  <si>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</si>
  <si>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</si>
  <si>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</si>
  <si>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</si>
  <si>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</si>
  <si>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</si>
  <si>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</si>
  <si>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</si>
  <si>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</si>
  <si>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</si>
  <si>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</si>
  <si>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</si>
  <si>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</si>
  <si>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</si>
  <si>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</si>
  <si>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</si>
  <si>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</si>
  <si>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</si>
  <si>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</si>
  <si>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</si>
  <si>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</si>
  <si>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</si>
  <si>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</si>
  <si>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</si>
  <si>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</si>
  <si>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</si>
  <si>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</si>
  <si>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</si>
  <si>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</si>
  <si>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</si>
  <si>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</si>
  <si>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</si>
  <si>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</si>
  <si>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</si>
  <si>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</si>
  <si>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</si>
  <si>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</si>
  <si>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</si>
  <si>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</si>
  <si>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</si>
  <si>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</si>
  <si>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</si>
  <si>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</si>
  <si>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</si>
  <si>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</si>
  <si>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</si>
  <si>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</si>
  <si>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</si>
  <si>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</si>
  <si>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</si>
  <si>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</si>
  <si>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</si>
  <si>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</si>
  <si>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</si>
  <si>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</si>
  <si>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</si>
  <si>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</si>
  <si>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</si>
  <si>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</si>
  <si>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</si>
  <si>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</si>
  <si>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</si>
  <si>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</si>
  <si>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</si>
  <si>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</si>
  <si>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</si>
  <si>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</si>
  <si>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</si>
  <si>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</si>
  <si>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</si>
  <si>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</si>
  <si>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</si>
  <si>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</si>
  <si>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</si>
  <si>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</si>
  <si>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</si>
  <si>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</si>
  <si>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</si>
  <si>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</si>
  <si>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</si>
  <si>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</si>
  <si>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</si>
  <si>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</si>
  <si>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</si>
  <si>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</si>
  <si>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</si>
  <si>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</si>
  <si>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</si>
  <si>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</si>
  <si>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</si>
  <si>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</si>
  <si>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</si>
  <si>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</si>
  <si>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</si>
  <si>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</si>
  <si>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</si>
  <si>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</si>
  <si>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</si>
  <si>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</si>
  <si>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</si>
  <si>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</si>
  <si>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</si>
  <si>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</si>
  <si>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</si>
  <si>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</si>
  <si>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</si>
  <si>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</si>
  <si>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</si>
  <si>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</si>
  <si>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</si>
  <si>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</si>
  <si>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</si>
  <si>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</si>
  <si>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</si>
  <si>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</si>
  <si>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</si>
  <si>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</si>
  <si>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</si>
  <si>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</si>
  <si>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</si>
  <si>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</si>
  <si>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</si>
  <si>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</si>
  <si>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</si>
  <si>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</si>
  <si>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</si>
  <si>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</si>
  <si>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</si>
  <si>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</si>
  <si>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</si>
  <si>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</si>
  <si>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</si>
  <si>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</si>
  <si>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</si>
  <si>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</si>
  <si>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</si>
  <si>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</si>
  <si>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</si>
  <si>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</si>
  <si>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</si>
  <si>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</si>
  <si>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</si>
  <si>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</si>
  <si>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</si>
  <si>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</si>
  <si>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</si>
  <si>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</si>
  <si>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</si>
  <si>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</si>
  <si>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</si>
  <si>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</si>
  <si>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</si>
  <si>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</si>
  <si>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</si>
  <si>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</si>
  <si>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</si>
  <si>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</si>
  <si>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</si>
  <si>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</si>
  <si>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</si>
  <si>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</si>
  <si>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</si>
  <si>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</si>
  <si>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</si>
  <si>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</si>
  <si>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</si>
  <si>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</si>
  <si>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</si>
  <si>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</si>
  <si>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</si>
  <si>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</si>
  <si>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</si>
  <si>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</si>
  <si>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</si>
  <si>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</si>
  <si>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</si>
  <si>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</si>
  <si>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</si>
  <si>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</si>
  <si>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</si>
  <si>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</si>
  <si>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</si>
  <si>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</si>
  <si>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</si>
  <si>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</si>
  <si>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</si>
  <si>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</si>
  <si>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</si>
  <si>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</si>
  <si>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</si>
  <si>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</si>
  <si>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</si>
  <si>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</si>
  <si>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</si>
  <si>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</si>
  <si>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</si>
  <si>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</si>
  <si>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</si>
  <si>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</si>
  <si>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</si>
  <si>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</si>
  <si>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</si>
  <si>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</si>
  <si>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</si>
  <si>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</si>
  <si>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</si>
  <si>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</si>
  <si>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</si>
  <si>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</si>
  <si>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</si>
  <si>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</si>
  <si>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</si>
  <si>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</si>
  <si>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</si>
  <si>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</si>
  <si>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</si>
  <si>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</si>
  <si>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</si>
  <si>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</si>
  <si>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</si>
  <si>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</si>
  <si>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</si>
  <si>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</si>
  <si>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</si>
  <si>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</si>
  <si>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</si>
  <si>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</si>
  <si>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</si>
  <si>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</si>
  <si>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</si>
  <si>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</si>
  <si>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</si>
  <si>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</si>
  <si>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</si>
  <si>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</si>
  <si>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</si>
  <si>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</si>
  <si>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</si>
  <si>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</si>
  <si>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</si>
  <si>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</si>
  <si>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</si>
  <si>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</si>
  <si>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</si>
  <si>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</si>
  <si>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</si>
  <si>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</si>
  <si>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</si>
  <si>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</si>
  <si>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</si>
  <si>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</si>
  <si>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</si>
  <si>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</si>
  <si>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</si>
  <si>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</si>
  <si>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</si>
  <si>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</si>
  <si>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</si>
  <si>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</si>
  <si>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</si>
  <si>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</si>
  <si>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</si>
  <si>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</si>
  <si>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</si>
  <si>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</si>
  <si>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</si>
  <si>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</si>
  <si>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</si>
  <si>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</si>
  <si>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</si>
  <si>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</si>
  <si>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</si>
  <si>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</si>
  <si>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</si>
  <si>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</si>
  <si>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</si>
  <si>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</si>
  <si>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</si>
  <si>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</si>
  <si>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</si>
  <si>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</si>
  <si>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</si>
  <si>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</si>
  <si>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</si>
  <si>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</si>
  <si>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</si>
  <si>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</si>
  <si>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</si>
  <si>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</si>
  <si>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</si>
  <si>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</si>
  <si>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</si>
  <si>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</si>
  <si>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</si>
  <si>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</si>
  <si>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</si>
  <si>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</si>
  <si>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</si>
  <si>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</si>
  <si>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</si>
  <si>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</si>
  <si>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</si>
  <si>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</si>
  <si>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</si>
  <si>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</si>
  <si>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</si>
  <si>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</si>
  <si>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</si>
  <si>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</si>
  <si>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</si>
  <si>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</si>
  <si>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</si>
  <si>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</si>
  <si>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</si>
  <si>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</si>
  <si>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</si>
  <si>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</si>
  <si>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</si>
  <si>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</si>
  <si>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</si>
  <si>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</si>
  <si>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</si>
  <si>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</si>
  <si>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</si>
  <si>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</si>
  <si>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</si>
  <si>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</si>
  <si>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</si>
  <si>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</si>
  <si>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</si>
  <si>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</si>
  <si>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</si>
  <si>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</si>
  <si>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</si>
  <si>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</si>
  <si>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</si>
  <si>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</si>
  <si>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</si>
  <si>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</si>
  <si>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</si>
  <si>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</si>
  <si>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</si>
  <si>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</si>
  <si>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</si>
  <si>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</si>
  <si>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</si>
  <si>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</si>
  <si>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</si>
  <si>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</si>
  <si>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</si>
  <si>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</si>
  <si>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</si>
  <si>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</si>
  <si>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</si>
  <si>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</si>
  <si>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</si>
  <si>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</si>
  <si>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</si>
  <si>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</si>
  <si>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</si>
  <si>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</si>
  <si>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</si>
  <si>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</si>
  <si>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</si>
  <si>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</si>
  <si>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</si>
  <si>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</si>
  <si>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</si>
  <si>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</si>
  <si>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</si>
  <si>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</si>
  <si>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</si>
  <si>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</si>
  <si>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</si>
  <si>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</si>
  <si>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</si>
  <si>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</si>
  <si>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</si>
  <si>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</si>
  <si>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</si>
  <si>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</si>
  <si>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</si>
  <si>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</si>
  <si>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</si>
  <si>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</si>
  <si>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</si>
  <si>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</si>
  <si>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</si>
  <si>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</si>
  <si>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</si>
  <si>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</si>
  <si>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</si>
  <si>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</si>
  <si>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</si>
  <si>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</si>
  <si>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</si>
  <si>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</si>
  <si>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</si>
  <si>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</si>
  <si>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</si>
  <si>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</si>
  <si>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</si>
  <si>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</si>
  <si>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</si>
  <si>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</si>
  <si>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</si>
  <si>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</si>
  <si>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</si>
  <si>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</si>
  <si>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</si>
  <si>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</si>
  <si>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</si>
  <si>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</si>
  <si>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</si>
  <si>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</si>
  <si>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</si>
  <si>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</si>
  <si>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</si>
  <si>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</si>
  <si>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</si>
  <si>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</si>
  <si>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</si>
  <si>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</si>
  <si>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</si>
  <si>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</si>
  <si>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</si>
  <si>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</si>
  <si>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</si>
  <si>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</si>
  <si>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</si>
  <si>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</si>
  <si>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</si>
  <si>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</si>
  <si>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</si>
  <si>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</si>
  <si>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</si>
  <si>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</si>
  <si>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</si>
  <si>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</si>
  <si>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</si>
  <si>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</si>
  <si>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</si>
  <si>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</si>
  <si>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</si>
  <si>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</si>
  <si>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</si>
  <si>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</si>
  <si>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</si>
  <si>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</si>
  <si>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</si>
  <si>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</si>
  <si>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</si>
  <si>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</si>
  <si>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</si>
  <si>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</si>
  <si>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</si>
  <si>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</si>
  <si>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</si>
  <si>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</si>
  <si>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</si>
  <si>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</si>
  <si>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</si>
  <si>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</si>
  <si>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</si>
  <si>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</si>
  <si>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</si>
  <si>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</si>
  <si>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</si>
  <si>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</si>
  <si>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</si>
  <si>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</si>
  <si>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</si>
  <si>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</si>
  <si>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</si>
  <si>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</si>
  <si>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</si>
  <si>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</si>
  <si>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</si>
  <si>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</si>
  <si>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</si>
  <si>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</si>
  <si>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</si>
  <si>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</si>
  <si>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</si>
  <si>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</si>
  <si>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</si>
  <si>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</si>
  <si>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</si>
  <si>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</si>
  <si>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</si>
  <si>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</si>
  <si>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</si>
  <si>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</si>
  <si>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</si>
  <si>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</si>
  <si>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</si>
  <si>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</si>
  <si>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</si>
  <si>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</si>
  <si>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</si>
  <si>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</si>
  <si>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</si>
  <si>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</si>
  <si>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</si>
  <si>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</si>
  <si>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</si>
  <si>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</si>
  <si>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</si>
  <si>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</si>
  <si>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</si>
  <si>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</si>
  <si>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</si>
  <si>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</si>
  <si>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</si>
  <si>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</si>
  <si>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</si>
  <si>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</si>
  <si>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</si>
  <si>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</si>
  <si>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</si>
  <si>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</si>
  <si>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</si>
  <si>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</si>
  <si>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</si>
  <si>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</si>
  <si>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</si>
  <si>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</si>
  <si>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</si>
  <si>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</si>
  <si>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</si>
  <si>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</si>
  <si>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</si>
  <si>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</si>
  <si>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</si>
  <si>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</si>
  <si>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</si>
  <si>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</si>
  <si>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</si>
  <si>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</si>
  <si>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</si>
  <si>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</si>
  <si>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</si>
  <si>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</si>
  <si>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</si>
  <si>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</si>
  <si>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</si>
  <si>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</si>
  <si>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</si>
  <si>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</si>
  <si>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</si>
  <si>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</si>
  <si>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</si>
  <si>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</si>
  <si>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</si>
  <si>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</si>
  <si>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</si>
  <si>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</si>
  <si>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</si>
  <si>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</si>
  <si>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</si>
  <si>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</si>
  <si>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</si>
  <si>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</si>
  <si>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</si>
  <si>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</si>
  <si>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</si>
  <si>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</si>
  <si>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</si>
  <si>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</si>
  <si>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</si>
  <si>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</si>
  <si>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</si>
  <si>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</si>
  <si>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</si>
  <si>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</si>
  <si>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</si>
  <si>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</si>
  <si>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</si>
  <si>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</si>
  <si>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</si>
  <si>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</si>
  <si>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</si>
  <si>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</si>
  <si>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</si>
  <si>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</si>
  <si>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</si>
  <si>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</si>
  <si>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</si>
  <si>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</si>
  <si>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</si>
  <si>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</si>
  <si>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</si>
  <si>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</si>
  <si>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</si>
  <si>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</si>
  <si>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</si>
  <si>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</si>
  <si>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</si>
  <si>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</si>
  <si>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</si>
  <si>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</si>
  <si>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</si>
  <si>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</si>
  <si>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</si>
  <si>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</si>
  <si>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</si>
  <si>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</si>
  <si>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</si>
  <si>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</si>
  <si>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</si>
  <si>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</si>
  <si>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</si>
  <si>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</si>
  <si>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</si>
  <si>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</si>
  <si>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</si>
  <si>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</si>
  <si>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</si>
  <si>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</si>
  <si>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</si>
  <si>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</si>
  <si>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</si>
  <si>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</si>
  <si>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</si>
  <si>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</si>
  <si>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</si>
  <si>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</si>
  <si>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</si>
  <si>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</si>
  <si>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</si>
  <si>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</si>
  <si>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</si>
  <si>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</si>
  <si>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</si>
  <si>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</si>
  <si>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</si>
  <si>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</si>
  <si>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</si>
  <si>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</si>
  <si>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</si>
  <si>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</si>
  <si>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</si>
  <si>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</si>
  <si>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</si>
  <si>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</si>
  <si>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</si>
  <si>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</si>
  <si>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</si>
  <si>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</si>
  <si>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</si>
  <si>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</si>
  <si>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</si>
  <si>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</si>
  <si>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</si>
  <si>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</si>
  <si>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</si>
  <si>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</si>
  <si>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</si>
  <si>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</si>
  <si>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</si>
  <si>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</si>
  <si>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</si>
  <si>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</si>
  <si>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</si>
  <si>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</si>
  <si>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</si>
  <si>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</si>
  <si>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</si>
  <si>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</si>
  <si>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</si>
  <si>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</si>
  <si>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</si>
  <si>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</si>
  <si>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</si>
  <si>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</si>
  <si>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</si>
  <si>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</si>
  <si>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</si>
  <si>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</si>
  <si>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</si>
  <si>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</si>
  <si>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</si>
  <si>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</si>
  <si>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</si>
  <si>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</si>
  <si>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</si>
  <si>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</si>
  <si>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</si>
  <si>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</si>
  <si>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</si>
  <si>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</si>
  <si>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</si>
  <si>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</si>
  <si>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</si>
  <si>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</si>
  <si>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</si>
  <si>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</si>
  <si>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</si>
  <si>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</si>
  <si>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</si>
  <si>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</si>
  <si>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</si>
  <si>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</si>
  <si>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</si>
  <si>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</si>
  <si>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</si>
  <si>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</si>
  <si>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</si>
  <si>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</si>
  <si>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</si>
  <si>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</si>
  <si>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</si>
  <si>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</si>
  <si>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</si>
  <si>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</si>
  <si>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</si>
  <si>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</si>
  <si>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</si>
  <si>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</si>
  <si>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</si>
  <si>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</si>
  <si>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</si>
  <si>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</si>
  <si>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</si>
  <si>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</si>
  <si>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</si>
  <si>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</si>
  <si>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</si>
  <si>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</si>
  <si>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</si>
  <si>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</si>
  <si>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</si>
  <si>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</si>
  <si>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</si>
  <si>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</si>
  <si>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</si>
  <si>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</si>
  <si>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</si>
  <si>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</si>
  <si>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</si>
  <si>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</si>
  <si>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</si>
  <si>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</si>
  <si>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</si>
  <si>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</si>
  <si>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</si>
  <si>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</si>
  <si>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</si>
  <si>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</si>
  <si>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</si>
  <si>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</si>
  <si>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</si>
  <si>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</si>
  <si>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</si>
  <si>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</si>
  <si>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</si>
  <si>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</si>
  <si>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</si>
  <si>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</si>
  <si>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</si>
  <si>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</si>
  <si>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</si>
  <si>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</si>
  <si>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</si>
  <si>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</si>
  <si>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</si>
  <si>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</si>
  <si>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</si>
  <si>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</si>
  <si>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</si>
  <si>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</si>
  <si>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</si>
  <si>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</si>
  <si>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</si>
  <si>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</si>
  <si>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</si>
  <si>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</si>
  <si>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</si>
  <si>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</si>
  <si>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</si>
  <si>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</si>
  <si>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</si>
  <si>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</si>
  <si>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</si>
  <si>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</si>
  <si>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</si>
  <si>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</si>
  <si>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</si>
  <si>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</si>
  <si>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</si>
  <si>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</si>
  <si>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</si>
  <si>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</si>
  <si>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</si>
  <si>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</si>
  <si>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</si>
  <si>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</si>
  <si>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</si>
  <si>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</si>
  <si>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</si>
  <si>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</si>
  <si>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</si>
  <si>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</si>
  <si>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</si>
  <si>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</si>
  <si>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</si>
  <si>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</si>
  <si>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</si>
  <si>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</si>
  <si>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</si>
  <si>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</si>
  <si>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</si>
  <si>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</si>
  <si>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</si>
  <si>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</si>
  <si>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</si>
  <si>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</si>
  <si>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</si>
  <si>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</si>
  <si>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</si>
  <si>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</si>
  <si>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</si>
  <si>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</si>
  <si>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</si>
  <si>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</si>
  <si>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</si>
  <si>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</si>
  <si>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</si>
  <si>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</si>
  <si>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</si>
  <si>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</si>
  <si>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</si>
  <si>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</si>
  <si>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</si>
  <si>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</si>
  <si>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</si>
  <si>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</si>
  <si>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</si>
  <si>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</si>
  <si>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</si>
  <si>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</si>
  <si>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</si>
  <si>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</si>
  <si>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</si>
  <si>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</si>
  <si>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</si>
  <si>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</si>
  <si>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</si>
  <si>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</si>
  <si>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</si>
  <si>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</si>
  <si>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</si>
  <si>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</si>
  <si>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</si>
  <si>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</si>
  <si>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</si>
  <si>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</si>
  <si>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</si>
  <si>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</si>
  <si>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</si>
  <si>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</si>
  <si>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</si>
  <si>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</si>
  <si>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</si>
  <si>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</si>
  <si>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</si>
  <si>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</si>
  <si>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</si>
  <si>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</si>
  <si>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</si>
  <si>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</si>
  <si>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</si>
  <si>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</si>
  <si>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</si>
  <si>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</si>
  <si>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</si>
  <si>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</si>
  <si>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</si>
  <si>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</si>
  <si>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</si>
  <si>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</si>
  <si>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</si>
  <si>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</si>
  <si>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</si>
  <si>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</si>
  <si>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</si>
  <si>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</si>
  <si>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</si>
  <si>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</si>
  <si>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</si>
  <si>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</si>
  <si>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</si>
  <si>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</si>
  <si>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</si>
  <si>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</si>
  <si>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</si>
  <si>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</si>
  <si>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</si>
  <si>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</si>
  <si>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</si>
  <si>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</si>
  <si>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</si>
  <si>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</si>
  <si>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</si>
  <si>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</si>
  <si>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</si>
  <si>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</si>
  <si>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</si>
  <si>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</si>
  <si>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</si>
  <si>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</si>
  <si>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</si>
  <si>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</si>
  <si>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</si>
  <si>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</si>
  <si>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</si>
  <si>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</si>
  <si>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</si>
  <si>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</si>
  <si>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</si>
  <si>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</si>
  <si>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</si>
  <si>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</si>
  <si>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</si>
  <si>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</si>
  <si>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</si>
  <si>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</si>
  <si>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</si>
  <si>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</si>
  <si>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</si>
  <si>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</si>
  <si>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</si>
  <si>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</si>
  <si>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</si>
  <si>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</si>
  <si>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</si>
  <si>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</si>
  <si>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</si>
  <si>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</si>
  <si>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</si>
  <si>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</si>
  <si>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</si>
  <si>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</si>
  <si>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</si>
  <si>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</si>
  <si>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</si>
  <si>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</si>
  <si>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</si>
  <si>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</si>
  <si>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</si>
  <si>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</si>
  <si>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</si>
  <si>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</si>
  <si>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</si>
  <si>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</si>
  <si>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</si>
  <si>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</si>
  <si>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</si>
  <si>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</si>
  <si>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</si>
  <si>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</si>
  <si>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</si>
  <si>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</si>
  <si>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</si>
  <si>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</si>
  <si>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</si>
  <si>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</si>
  <si>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</si>
  <si>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</si>
  <si>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</si>
  <si>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</si>
  <si>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</si>
  <si>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</si>
  <si>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</si>
  <si>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</si>
  <si>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</si>
  <si>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</si>
  <si>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</si>
  <si>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</si>
  <si>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</si>
  <si>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</si>
  <si>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</si>
  <si>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</si>
  <si>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</si>
  <si>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</si>
  <si>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</si>
  <si>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</si>
  <si>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</si>
  <si>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</si>
  <si>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</si>
  <si>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</si>
  <si>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</si>
  <si>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</si>
  <si>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</si>
  <si>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</si>
  <si>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</si>
  <si>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</si>
  <si>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</si>
  <si>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</si>
  <si>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</si>
  <si>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</si>
  <si>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</si>
  <si>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</si>
  <si>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</si>
  <si>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</si>
  <si>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</si>
  <si>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</si>
  <si>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</si>
  <si>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</si>
  <si>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</si>
  <si>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</si>
  <si>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</si>
  <si>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</si>
  <si>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</si>
  <si>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</si>
  <si>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</si>
  <si>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</si>
  <si>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</si>
  <si>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</si>
  <si>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</si>
  <si>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</si>
  <si>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</si>
  <si>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</si>
  <si>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</si>
  <si>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</si>
  <si>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</si>
  <si>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</si>
  <si>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</si>
  <si>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</si>
  <si>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</si>
  <si>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</si>
  <si>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</si>
  <si>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</si>
  <si>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</si>
  <si>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</si>
  <si>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</si>
  <si>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</si>
  <si>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</si>
  <si>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</si>
  <si>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</si>
  <si>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</si>
  <si>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</si>
  <si>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</si>
  <si>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</si>
  <si>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</si>
  <si>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</si>
  <si>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</si>
  <si>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</si>
  <si>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</si>
  <si>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</si>
  <si>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</si>
  <si>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</si>
  <si>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</si>
  <si>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</si>
  <si>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</si>
  <si>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</si>
  <si>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</si>
  <si>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</si>
  <si>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</si>
  <si>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</si>
  <si>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</si>
  <si>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</si>
  <si>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</si>
  <si>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</si>
  <si>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</si>
  <si>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</si>
  <si>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</si>
  <si>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</si>
  <si>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</si>
  <si>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</si>
  <si>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</si>
  <si>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</si>
  <si>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</si>
  <si>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</si>
  <si>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</si>
  <si>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</si>
  <si>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</si>
  <si>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</si>
  <si>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</si>
  <si>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</si>
  <si>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</si>
  <si>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</si>
  <si>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</si>
  <si>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</si>
  <si>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</si>
  <si>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</si>
  <si>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</si>
  <si>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</si>
  <si>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</si>
  <si>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</si>
  <si>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</si>
  <si>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</si>
  <si>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</si>
  <si>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</si>
  <si>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</si>
  <si>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</si>
  <si>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</si>
  <si>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</si>
  <si>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</si>
  <si>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</si>
  <si>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</si>
  <si>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</si>
  <si>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</si>
  <si>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</si>
  <si>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</si>
  <si>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</si>
  <si>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</si>
  <si>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</si>
  <si>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</si>
  <si>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</si>
  <si>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</si>
  <si>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</si>
  <si>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</si>
  <si>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</si>
  <si>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</si>
  <si>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</si>
  <si>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</si>
  <si>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</si>
  <si>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</si>
  <si>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</si>
  <si>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</si>
  <si>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</si>
  <si>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</si>
  <si>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</si>
  <si>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</si>
  <si>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</si>
  <si>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</si>
  <si>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</si>
  <si>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</si>
  <si>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</si>
  <si>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</si>
  <si>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</si>
  <si>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</si>
  <si>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</si>
  <si>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</si>
  <si>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</si>
  <si>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</si>
  <si>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</si>
  <si>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</si>
  <si>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</si>
  <si>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</si>
  <si>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</si>
  <si>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</si>
  <si>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</si>
  <si>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</si>
  <si>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</si>
  <si>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</si>
  <si>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</si>
  <si>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</si>
  <si>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</si>
  <si>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</si>
  <si>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</si>
  <si>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</si>
  <si>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</si>
  <si>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</si>
  <si>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</si>
  <si>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</si>
  <si>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</si>
  <si>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</si>
  <si>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</si>
  <si>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</si>
  <si>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</si>
  <si>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</si>
  <si>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</si>
  <si>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</si>
  <si>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</si>
  <si>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</si>
  <si>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</si>
  <si>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</si>
  <si>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</si>
  <si>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</si>
  <si>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</si>
  <si>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</si>
  <si>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</si>
  <si>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</si>
  <si>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</si>
  <si>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</si>
  <si>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</si>
  <si>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</si>
  <si>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</si>
  <si>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</si>
  <si>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</si>
  <si>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</si>
  <si>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</si>
  <si>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</si>
  <si>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</si>
  <si>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</si>
  <si>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</si>
  <si>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</si>
  <si>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</si>
  <si>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</si>
  <si>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</si>
  <si>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</si>
  <si>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</si>
  <si>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</si>
  <si>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</si>
  <si>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</si>
  <si>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</si>
  <si>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</si>
  <si>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</si>
  <si>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</si>
  <si>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</si>
  <si>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</si>
  <si>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</si>
  <si>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</si>
  <si>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</si>
  <si>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</si>
  <si>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</si>
  <si>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</si>
  <si>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</si>
  <si>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</si>
  <si>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</si>
  <si>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</si>
  <si>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</si>
  <si>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</si>
  <si>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</si>
  <si>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</si>
  <si>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</si>
  <si>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</si>
  <si>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</si>
  <si>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</si>
  <si>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</si>
  <si>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</si>
  <si>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</si>
  <si>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</si>
  <si>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</si>
  <si>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</si>
  <si>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</si>
  <si>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</si>
  <si>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</si>
  <si>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</si>
  <si>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</si>
  <si>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</si>
  <si>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</si>
  <si>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</si>
  <si>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</si>
  <si>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</si>
  <si>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</si>
  <si>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</si>
  <si>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</si>
  <si>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</si>
  <si>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</si>
  <si>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</si>
  <si>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</si>
  <si>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</si>
  <si>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</si>
  <si>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</si>
  <si>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</si>
  <si>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</si>
  <si>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</si>
  <si>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</si>
  <si>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</si>
  <si>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</si>
  <si>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</si>
  <si>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</si>
  <si>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</si>
  <si>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</si>
  <si>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</si>
  <si>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</si>
  <si>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</si>
  <si>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</si>
  <si>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</si>
  <si>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</si>
  <si>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</si>
  <si>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</si>
  <si>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</si>
  <si>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</si>
  <si>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</si>
  <si>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</si>
  <si>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</si>
  <si>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</si>
  <si>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</si>
  <si>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</si>
  <si>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</si>
  <si>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</si>
  <si>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</si>
  <si>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</si>
  <si>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</si>
  <si>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</si>
  <si>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</si>
  <si>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</si>
  <si>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</si>
  <si>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</si>
  <si>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</si>
  <si>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</si>
  <si>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</si>
  <si>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</si>
  <si>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</si>
  <si>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</si>
  <si>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</si>
  <si>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</si>
  <si>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</si>
  <si>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</si>
  <si>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</si>
  <si>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</si>
  <si>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</si>
  <si>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</si>
  <si>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</si>
  <si>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</si>
  <si>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</si>
  <si>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</si>
  <si>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</si>
  <si>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</si>
  <si>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</si>
  <si>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</si>
  <si>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</si>
  <si>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</si>
  <si>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</si>
  <si>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</si>
  <si>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</si>
  <si>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</si>
  <si>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</si>
  <si>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</si>
  <si>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</si>
  <si>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</si>
  <si>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</si>
  <si>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</si>
  <si>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</si>
  <si>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</si>
  <si>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</si>
  <si>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</si>
  <si>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</si>
  <si>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</si>
  <si>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</si>
  <si>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</si>
  <si>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</si>
  <si>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</si>
  <si>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</si>
  <si>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</si>
  <si>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</si>
  <si>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</si>
  <si>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</si>
  <si>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</si>
  <si>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</si>
  <si>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</si>
  <si>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</si>
  <si>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</si>
  <si>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</si>
  <si>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</si>
  <si>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</si>
  <si>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</si>
  <si>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</si>
  <si>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</si>
  <si>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</si>
  <si>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</si>
  <si>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</si>
  <si>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</si>
  <si>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</si>
  <si>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</si>
  <si>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</si>
  <si>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</si>
  <si>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</si>
  <si>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</si>
  <si>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</si>
  <si>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</si>
  <si>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</si>
  <si>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</si>
  <si>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</si>
  <si>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</si>
  <si>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</si>
  <si>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</si>
  <si>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</si>
  <si>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</si>
  <si>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</si>
  <si>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</si>
  <si>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</si>
  <si>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</si>
  <si>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</si>
  <si>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</si>
  <si>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</si>
  <si>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</si>
  <si>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</si>
  <si>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</si>
  <si>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</si>
  <si>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</si>
  <si>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</si>
  <si>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</si>
  <si>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</si>
  <si>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</si>
  <si>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</si>
  <si>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</si>
  <si>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</si>
  <si>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</si>
  <si>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</si>
  <si>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</si>
  <si>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</si>
  <si>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</si>
  <si>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</si>
  <si>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</si>
  <si>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</si>
  <si>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</si>
  <si>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</si>
  <si>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</si>
  <si>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</si>
  <si>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</si>
  <si>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</si>
  <si>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</si>
  <si>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</si>
  <si>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</si>
  <si>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</si>
  <si>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</si>
  <si>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</si>
  <si>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</si>
  <si>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</si>
  <si>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</si>
  <si>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</si>
  <si>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</si>
  <si>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</si>
  <si>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</si>
  <si>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</si>
  <si>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</si>
  <si>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</si>
  <si>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</si>
  <si>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</si>
  <si>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</si>
  <si>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</si>
  <si>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</si>
  <si>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</si>
  <si>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</si>
  <si>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</si>
  <si>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</si>
  <si>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</si>
  <si>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</si>
  <si>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</si>
  <si>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</si>
  <si>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</si>
  <si>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</si>
  <si>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</si>
  <si>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</si>
  <si>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</si>
  <si>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</si>
  <si>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</si>
  <si>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</si>
  <si>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</si>
  <si>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</si>
  <si>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</si>
  <si>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</si>
  <si>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</si>
  <si>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</si>
  <si>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</si>
  <si>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</si>
  <si>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</si>
  <si>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</si>
  <si>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</si>
  <si>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</si>
  <si>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</si>
  <si>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</si>
  <si>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</si>
  <si>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</si>
  <si>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</si>
  <si>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</si>
  <si>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</si>
  <si>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</si>
  <si>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</si>
  <si>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</si>
  <si>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</si>
  <si>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</si>
  <si>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</si>
  <si>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</si>
  <si>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</si>
  <si>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</si>
  <si>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</si>
  <si>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</si>
  <si>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</si>
  <si>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</si>
  <si>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</si>
  <si>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</si>
  <si>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</si>
  <si>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</si>
  <si>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</si>
  <si>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</si>
  <si>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</si>
  <si>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</si>
  <si>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</si>
  <si>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</si>
  <si>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</si>
  <si>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</si>
  <si>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</si>
  <si>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</si>
  <si>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</si>
  <si>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</si>
  <si>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</si>
  <si>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</si>
  <si>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</si>
  <si>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</si>
  <si>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</si>
  <si>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</si>
  <si>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</si>
  <si>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</si>
  <si>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</si>
  <si>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</si>
  <si>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</si>
  <si>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</si>
  <si>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</si>
  <si>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</si>
  <si>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</si>
  <si>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</si>
  <si>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</si>
  <si>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</si>
  <si>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</si>
  <si>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</si>
  <si>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</si>
  <si>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</si>
  <si>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</si>
  <si>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</si>
  <si>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</si>
  <si>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</si>
  <si>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</si>
  <si>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</si>
  <si>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</si>
  <si>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</si>
  <si>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</si>
  <si>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</si>
  <si>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</si>
  <si>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</si>
  <si>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</si>
  <si>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</si>
  <si>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</si>
  <si>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</si>
  <si>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</si>
  <si>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</si>
  <si>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</si>
  <si>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</si>
  <si>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</si>
  <si>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</si>
  <si>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</si>
  <si>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</si>
  <si>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</si>
  <si>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</si>
  <si>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</si>
  <si>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</si>
  <si>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</si>
  <si>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</si>
  <si>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</si>
  <si>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</si>
  <si>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</si>
  <si>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</si>
  <si>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</si>
  <si>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</si>
  <si>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</si>
  <si>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</si>
  <si>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</si>
  <si>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</si>
  <si>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</si>
  <si>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</si>
  <si>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</si>
  <si>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</si>
  <si>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</si>
  <si>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</si>
  <si>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</si>
  <si>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</si>
  <si>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</si>
  <si>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</si>
  <si>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</si>
  <si>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</si>
  <si>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</si>
  <si>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</si>
  <si>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</si>
  <si>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</si>
  <si>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</si>
  <si>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</si>
  <si>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</si>
  <si>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</si>
  <si>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</si>
  <si>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</si>
  <si>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</si>
  <si>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</si>
  <si>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</si>
  <si>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</si>
  <si>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</si>
  <si>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</si>
  <si>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</si>
  <si>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</si>
  <si>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</si>
  <si>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</si>
  <si>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</si>
  <si>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</si>
  <si>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</si>
  <si>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</si>
  <si>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</si>
  <si>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</si>
  <si>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</si>
  <si>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</si>
  <si>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</si>
  <si>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</si>
  <si>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</si>
  <si>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</si>
  <si>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</si>
  <si>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</si>
  <si>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</si>
  <si>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</si>
  <si>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</si>
  <si>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</si>
  <si>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</si>
  <si>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</si>
  <si>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</si>
  <si>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</si>
  <si>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</si>
  <si>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</si>
  <si>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</si>
  <si>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</si>
  <si>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</si>
  <si>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</si>
  <si>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</si>
  <si>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</si>
  <si>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</si>
  <si>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</si>
  <si>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</si>
  <si>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</si>
  <si>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</si>
  <si>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</si>
  <si>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</si>
  <si>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</si>
  <si>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</si>
  <si>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</si>
  <si>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</si>
  <si>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</si>
  <si>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</si>
  <si>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</si>
  <si>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</si>
  <si>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</si>
  <si>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</si>
  <si>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</si>
  <si>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</si>
  <si>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</si>
  <si>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</si>
  <si>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</si>
  <si>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</si>
  <si>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</si>
  <si>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</si>
  <si>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</si>
  <si>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</si>
  <si>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</si>
  <si>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</si>
  <si>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</si>
  <si>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</si>
  <si>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</si>
  <si>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</si>
  <si>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</si>
  <si>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</si>
  <si>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</si>
  <si>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</si>
  <si>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</si>
  <si>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</si>
  <si>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</si>
  <si>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</si>
  <si>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</si>
  <si>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</si>
  <si>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</si>
  <si>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</si>
  <si>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</si>
  <si>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</si>
  <si>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</si>
  <si>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</si>
  <si>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</si>
  <si>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</si>
  <si>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</si>
  <si>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</si>
  <si>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</si>
  <si>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</si>
  <si>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</si>
  <si>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</si>
  <si>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</si>
  <si>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</si>
  <si>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</si>
  <si>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</si>
  <si>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</si>
  <si>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</si>
  <si>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</si>
  <si>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</si>
  <si>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</si>
  <si>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</si>
  <si>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</si>
  <si>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</si>
  <si>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</si>
  <si>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</si>
  <si>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</si>
  <si>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</si>
  <si>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</si>
  <si>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</si>
  <si>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</si>
  <si>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</si>
  <si>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</si>
  <si>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</si>
  <si>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</si>
  <si>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</si>
  <si>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</si>
  <si>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</si>
  <si>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</si>
  <si>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</si>
  <si>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</si>
  <si>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</si>
  <si>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</si>
  <si>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</si>
  <si>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</si>
  <si>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</si>
  <si>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</si>
  <si>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</si>
  <si>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</si>
  <si>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</si>
  <si>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</si>
  <si>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</si>
  <si>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</si>
  <si>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</si>
  <si>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</si>
  <si>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</si>
  <si>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</si>
  <si>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</si>
  <si>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</si>
  <si>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</si>
  <si>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</si>
  <si>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</si>
  <si>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</si>
  <si>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</si>
  <si>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</si>
  <si>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</si>
  <si>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</si>
  <si>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</si>
  <si>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</si>
  <si>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</si>
  <si>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</si>
  <si>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</si>
  <si>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</si>
  <si>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</si>
  <si>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</si>
  <si>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</si>
  <si>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</si>
  <si>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</si>
  <si>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</si>
  <si>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</si>
  <si>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</si>
  <si>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</si>
  <si>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</si>
  <si>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</si>
  <si>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</si>
  <si>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</si>
  <si>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</si>
  <si>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</si>
  <si>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</si>
  <si>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</si>
  <si>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</si>
  <si>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</si>
  <si>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</si>
  <si>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</si>
  <si>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</si>
  <si>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</si>
  <si>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</si>
  <si>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</si>
  <si>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</si>
  <si>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</si>
  <si>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</si>
  <si>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</si>
  <si>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</si>
  <si>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</si>
  <si>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</si>
  <si>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</si>
  <si>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</si>
  <si>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</si>
  <si>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</si>
  <si>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</si>
  <si>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</si>
  <si>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</si>
  <si>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</si>
  <si>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</si>
  <si>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</si>
  <si>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</si>
  <si>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</si>
  <si>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</si>
  <si>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</si>
  <si>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</si>
  <si>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</si>
  <si>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</si>
  <si>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</si>
  <si>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</si>
  <si>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</si>
  <si>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</si>
  <si>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</si>
  <si>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</si>
  <si>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</si>
  <si>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</si>
  <si>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</si>
  <si>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</si>
  <si>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</si>
  <si>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</si>
  <si>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</si>
  <si>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</si>
  <si>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</si>
  <si>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</si>
  <si>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</si>
  <si>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</si>
  <si>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</si>
  <si>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</si>
  <si>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</si>
  <si>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</si>
  <si>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</si>
  <si>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</si>
  <si>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</si>
  <si>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</si>
  <si>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</si>
  <si>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</si>
  <si>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</si>
  <si>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</si>
  <si>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</si>
  <si>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</si>
  <si>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</si>
  <si>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</si>
  <si>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</si>
  <si>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</si>
  <si>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</si>
  <si>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</si>
  <si>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</si>
  <si>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</si>
  <si>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</si>
  <si>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</si>
  <si>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</si>
  <si>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</si>
  <si>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</si>
  <si>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</si>
  <si>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</si>
  <si>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</si>
  <si>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</si>
  <si>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</si>
  <si>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</si>
  <si>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</si>
  <si>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</si>
  <si>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</si>
  <si>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</si>
  <si>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</si>
  <si>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</si>
  <si>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</si>
  <si>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</si>
  <si>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</si>
  <si>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</si>
  <si>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</si>
  <si>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</si>
  <si>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</si>
  <si>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</si>
  <si>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</si>
  <si>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</si>
  <si>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</si>
  <si>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</si>
  <si>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</si>
  <si>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</si>
  <si>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</si>
  <si>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</si>
  <si>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</si>
  <si>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</si>
  <si>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</si>
  <si>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</si>
  <si>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</si>
  <si>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</si>
  <si>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</si>
  <si>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</si>
  <si>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</si>
  <si>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</si>
  <si>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</si>
  <si>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</si>
  <si>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</si>
  <si>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</si>
  <si>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</si>
  <si>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</si>
  <si>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</si>
  <si>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</si>
  <si>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</si>
  <si>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</si>
  <si>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</si>
  <si>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</si>
  <si>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</si>
  <si>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</si>
  <si>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</si>
  <si>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</si>
  <si>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</si>
  <si>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</si>
  <si>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</si>
  <si>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</si>
  <si>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</si>
  <si>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</si>
  <si>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</si>
  <si>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</si>
  <si>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</si>
  <si>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</si>
  <si>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</si>
  <si>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</si>
  <si>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</si>
  <si>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</si>
  <si>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</si>
  <si>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</si>
  <si>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</si>
  <si>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</si>
  <si>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</si>
  <si>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</si>
  <si>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</si>
  <si>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</si>
  <si>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</si>
  <si>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</si>
  <si>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</si>
  <si>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</si>
  <si>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</si>
  <si>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</si>
  <si>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</si>
  <si>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</si>
  <si>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</si>
  <si>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</si>
  <si>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</si>
  <si>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</si>
  <si>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</si>
  <si>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</si>
  <si>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</si>
  <si>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</si>
  <si>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</si>
  <si>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</si>
  <si>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</si>
  <si>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</si>
  <si>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</si>
  <si>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</si>
  <si>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</si>
  <si>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</si>
  <si>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</si>
  <si>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</si>
  <si>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</si>
  <si>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</si>
  <si>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</si>
  <si>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</si>
  <si>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</si>
  <si>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</si>
  <si>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</si>
  <si>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</si>
  <si>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</si>
  <si>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</si>
  <si>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</si>
  <si>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</si>
  <si>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</si>
  <si>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</si>
  <si>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</si>
  <si>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</si>
  <si>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</si>
  <si>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</si>
  <si>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</si>
  <si>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</si>
  <si>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</si>
  <si>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</si>
  <si>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</si>
  <si>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</si>
  <si>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</si>
  <si>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</si>
  <si>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</si>
  <si>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</si>
  <si>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</si>
  <si>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</si>
  <si>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</si>
  <si>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</si>
  <si>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</si>
  <si>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</si>
  <si>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</si>
  <si>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</si>
  <si>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</si>
  <si>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</si>
  <si>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</si>
  <si>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</si>
  <si>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</si>
  <si>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</si>
  <si>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</si>
  <si>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</si>
  <si>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</si>
  <si>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</si>
  <si>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</si>
  <si>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</si>
  <si>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</si>
  <si>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</si>
  <si>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</si>
  <si>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</si>
  <si>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</si>
  <si>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</si>
  <si>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</si>
  <si>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</si>
  <si>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</si>
  <si>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</si>
  <si>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</si>
  <si>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</si>
  <si>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</si>
  <si>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</si>
  <si>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</si>
  <si>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</si>
  <si>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</si>
  <si>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</si>
  <si>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</si>
  <si>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</si>
  <si>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</si>
  <si>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</si>
  <si>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</si>
  <si>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</si>
  <si>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</si>
  <si>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</si>
  <si>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</si>
  <si>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</si>
  <si>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</si>
  <si>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</si>
  <si>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</si>
  <si>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</si>
  <si>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</si>
  <si>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</si>
  <si>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</si>
  <si>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</si>
  <si>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</si>
  <si>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</si>
  <si>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</si>
  <si>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</si>
  <si>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</si>
  <si>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</si>
  <si>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</si>
  <si>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</si>
  <si>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</si>
  <si>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</si>
  <si>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</si>
  <si>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</si>
  <si>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</si>
  <si>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</si>
  <si>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</si>
  <si>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</si>
  <si>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</si>
  <si>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</si>
  <si>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</si>
  <si>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</si>
  <si>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</si>
  <si>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</si>
  <si>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</si>
  <si>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</si>
  <si>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</si>
  <si>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</si>
  <si>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</si>
  <si>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</si>
  <si>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</si>
  <si>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</si>
  <si>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</si>
  <si>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</si>
  <si>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</si>
  <si>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</si>
  <si>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</si>
  <si>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</si>
  <si>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</si>
  <si>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</si>
  <si>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</si>
  <si>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</si>
  <si>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</si>
  <si>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</si>
  <si>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</si>
  <si>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</si>
  <si>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</si>
  <si>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</si>
  <si>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</si>
  <si>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</si>
  <si>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</si>
  <si>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</si>
  <si>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</si>
  <si>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</si>
  <si>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</si>
  <si>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</si>
  <si>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</si>
  <si>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</si>
  <si>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</si>
  <si>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</si>
  <si>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</si>
  <si>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</si>
  <si>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</si>
  <si>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</si>
  <si>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</si>
  <si>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</si>
  <si>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</si>
  <si>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</si>
  <si>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</si>
  <si>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</si>
  <si>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</si>
  <si>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</si>
  <si>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</si>
  <si>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</si>
  <si>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</si>
  <si>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</si>
  <si>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</si>
  <si>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</si>
  <si>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</si>
  <si>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</si>
  <si>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</si>
  <si>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</si>
  <si>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</si>
  <si>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</si>
  <si>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</si>
  <si>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</si>
  <si>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</si>
  <si>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</si>
  <si>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</si>
  <si>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</si>
  <si>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</si>
  <si>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</si>
  <si>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</si>
  <si>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</si>
  <si>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</si>
  <si>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</si>
  <si>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</si>
  <si>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</si>
  <si>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</si>
  <si>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</si>
  <si>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</si>
  <si>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</si>
  <si>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</si>
  <si>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</si>
  <si>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</si>
  <si>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</si>
  <si>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</si>
  <si>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</si>
  <si>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</si>
  <si>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</si>
  <si>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</si>
  <si>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</si>
  <si>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</si>
  <si>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</si>
  <si>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</si>
  <si>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</si>
  <si>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</si>
  <si>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</si>
  <si>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</si>
  <si>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</si>
  <si>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</si>
  <si>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</si>
  <si>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</si>
  <si>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</si>
  <si>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</si>
  <si>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</si>
  <si>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</si>
  <si>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</si>
  <si>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</si>
  <si>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</si>
  <si>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</si>
  <si>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</si>
  <si>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</si>
  <si>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</si>
  <si>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</si>
  <si>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</si>
  <si>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</si>
  <si>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</si>
  <si>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</si>
  <si>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</si>
  <si>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</si>
  <si>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</si>
  <si>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</si>
  <si>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</si>
  <si>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</si>
  <si>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</si>
  <si>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</si>
  <si>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</si>
  <si>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</si>
  <si>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</si>
  <si>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</si>
  <si>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</si>
  <si>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</si>
  <si>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</si>
  <si>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</si>
  <si>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</si>
  <si>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</si>
  <si>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</si>
  <si>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</si>
  <si>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</si>
  <si>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</si>
  <si>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</si>
  <si>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</si>
  <si>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</si>
  <si>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</si>
  <si>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</si>
  <si>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</si>
  <si>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</si>
  <si>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</si>
  <si>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</si>
  <si>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</si>
  <si>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</si>
  <si>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</si>
  <si>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</si>
  <si>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</si>
  <si>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</si>
  <si>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</si>
  <si>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</si>
  <si>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</si>
  <si>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</si>
  <si>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</si>
  <si>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</si>
  <si>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</si>
  <si>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</si>
  <si>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</si>
  <si>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</si>
  <si>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</si>
  <si>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</si>
  <si>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</si>
  <si>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</si>
  <si>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</si>
  <si>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</si>
  <si>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</si>
  <si>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</si>
  <si>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</si>
  <si>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</si>
  <si>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</si>
  <si>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</si>
  <si>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</si>
  <si>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</si>
  <si>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</si>
  <si>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</si>
  <si>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</si>
  <si>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</si>
  <si>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</si>
  <si>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</si>
  <si>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</si>
  <si>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</si>
  <si>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</si>
  <si>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</si>
  <si>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</si>
  <si>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</si>
  <si>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</si>
  <si>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</si>
  <si>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</si>
  <si>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</si>
  <si>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</si>
  <si>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</si>
  <si>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</si>
  <si>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</si>
  <si>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</si>
  <si>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</si>
  <si>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</si>
  <si>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</si>
  <si>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</si>
  <si>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</si>
  <si>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</si>
  <si>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</si>
  <si>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</si>
  <si>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</si>
  <si>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</si>
  <si>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</si>
  <si>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</si>
  <si>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</si>
  <si>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</si>
  <si>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</si>
  <si>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</si>
  <si>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</si>
  <si>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</si>
  <si>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</si>
  <si>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</si>
  <si>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</si>
  <si>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</si>
  <si>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</si>
  <si>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</si>
  <si>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</si>
  <si>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</si>
  <si>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</si>
  <si>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</si>
  <si>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</si>
  <si>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</si>
  <si>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</si>
  <si>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</si>
  <si>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</si>
  <si>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</si>
  <si>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</si>
  <si>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</si>
  <si>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</si>
  <si>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</si>
  <si>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</si>
  <si>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</si>
  <si>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</si>
  <si>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</si>
  <si>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</si>
  <si>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</si>
  <si>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</si>
  <si>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</si>
  <si>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</si>
  <si>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</si>
  <si>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</si>
  <si>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</si>
  <si>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</si>
  <si>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</si>
  <si>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</si>
  <si>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</si>
  <si>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</si>
  <si>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</si>
  <si>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</si>
  <si>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</si>
  <si>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</si>
  <si>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</si>
  <si>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</si>
  <si>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</si>
  <si>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</si>
  <si>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</si>
  <si>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</si>
  <si>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</si>
  <si>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</si>
  <si>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</si>
  <si>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</si>
  <si>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</si>
  <si>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</si>
  <si>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</si>
  <si>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</si>
  <si>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</si>
  <si>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</si>
  <si>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</si>
  <si>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</si>
  <si>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</si>
  <si>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</si>
  <si>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</si>
  <si>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</si>
  <si>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</si>
  <si>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</si>
  <si>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</si>
  <si>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</si>
  <si>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</si>
  <si>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</si>
  <si>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</si>
  <si>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</si>
  <si>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</si>
  <si>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</si>
  <si>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</si>
  <si>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</si>
  <si>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</si>
  <si>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</si>
  <si>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</si>
  <si>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</si>
  <si>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</si>
  <si>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</si>
  <si>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</si>
  <si>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</si>
  <si>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</si>
  <si>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</si>
  <si>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</si>
  <si>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</si>
  <si>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</si>
  <si>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</si>
  <si>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</si>
  <si>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</si>
  <si>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</si>
  <si>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</si>
  <si>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</si>
  <si>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</si>
  <si>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</si>
  <si>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</si>
  <si>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</si>
  <si>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</si>
  <si>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</si>
  <si>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</si>
  <si>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</si>
  <si>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</si>
  <si>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</si>
  <si>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</si>
  <si>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</si>
  <si>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</si>
  <si>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</si>
  <si>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</si>
  <si>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</si>
  <si>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</si>
  <si>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</si>
  <si>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</si>
  <si>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</si>
  <si>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</si>
  <si>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</si>
  <si>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</si>
  <si>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</si>
  <si>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</si>
  <si>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</si>
  <si>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</si>
  <si>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</si>
  <si>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</si>
  <si>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</si>
  <si>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</si>
  <si>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</si>
  <si>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</si>
  <si>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</si>
  <si>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</si>
  <si>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</si>
  <si>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</si>
  <si>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</si>
  <si>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</si>
  <si>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</si>
  <si>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</si>
  <si>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</si>
  <si>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</si>
  <si>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</si>
  <si>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</si>
  <si>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</si>
  <si>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</si>
  <si>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</si>
  <si>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</si>
  <si>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</si>
  <si>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</si>
  <si>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</si>
  <si>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</si>
  <si>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</si>
  <si>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</si>
  <si>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</si>
  <si>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</si>
  <si>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</si>
  <si>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</si>
  <si>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</si>
  <si>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</si>
  <si>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</si>
  <si>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</si>
  <si>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</si>
  <si>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</si>
  <si>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</si>
  <si>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</si>
  <si>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</si>
  <si>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</si>
  <si>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</si>
  <si>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</si>
  <si>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</si>
  <si>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</si>
  <si>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</si>
  <si>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</si>
  <si>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</si>
  <si>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</si>
  <si>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</si>
  <si>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</si>
  <si>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</si>
  <si>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</si>
  <si>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</si>
  <si>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</si>
  <si>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</si>
  <si>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</si>
  <si>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</si>
  <si>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</si>
  <si>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</si>
  <si>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</si>
  <si>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</si>
  <si>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</si>
  <si>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</si>
  <si>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</si>
  <si>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</si>
  <si>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</si>
  <si>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</si>
  <si>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</si>
  <si>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</si>
  <si>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</si>
  <si>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</si>
  <si>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</si>
  <si>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</si>
  <si>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</si>
  <si>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</si>
  <si>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</si>
  <si>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</si>
  <si>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</si>
  <si>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</si>
  <si>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</si>
  <si>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</si>
  <si>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</si>
  <si>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</si>
  <si>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</si>
  <si>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</si>
  <si>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</si>
  <si>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</si>
  <si>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</si>
  <si>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</si>
  <si>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</si>
  <si>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</si>
  <si>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</si>
  <si>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</si>
  <si>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</si>
  <si>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</si>
  <si>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</si>
  <si>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</si>
  <si>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</si>
  <si>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</si>
  <si>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</si>
  <si>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</si>
  <si>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</si>
  <si>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</si>
  <si>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</si>
  <si>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</si>
  <si>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</si>
  <si>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</si>
  <si>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</si>
  <si>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</si>
  <si>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</si>
  <si>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</si>
  <si>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</si>
  <si>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</si>
  <si>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</si>
  <si>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</si>
  <si>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</si>
  <si>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</si>
  <si>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</si>
  <si>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</si>
  <si>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</si>
  <si>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</si>
  <si>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</si>
  <si>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</si>
  <si>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</si>
  <si>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</si>
  <si>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</si>
  <si>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</si>
  <si>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</si>
  <si>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</si>
  <si>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</si>
  <si>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</si>
  <si>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</si>
  <si>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</si>
  <si>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</si>
  <si>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</si>
  <si>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</si>
  <si>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</si>
  <si>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</si>
  <si>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</si>
  <si>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</si>
  <si>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</si>
  <si>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</si>
  <si>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</si>
  <si>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</si>
  <si>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</si>
  <si>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</si>
  <si>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</si>
  <si>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</si>
  <si>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</si>
  <si>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</si>
  <si>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</si>
  <si>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</si>
  <si>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</si>
  <si>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</si>
  <si>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</si>
  <si>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</si>
  <si>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</si>
  <si>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</si>
  <si>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</si>
  <si>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</si>
  <si>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</si>
  <si>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</si>
  <si>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</si>
  <si>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</si>
  <si>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</si>
  <si>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</si>
  <si>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</si>
  <si>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</si>
  <si>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</si>
  <si>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</si>
  <si>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</si>
  <si>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</si>
  <si>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</si>
  <si>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</si>
  <si>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</si>
  <si>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</si>
  <si>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</si>
  <si>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</si>
  <si>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</si>
  <si>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</si>
  <si>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</si>
  <si>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</si>
  <si>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</si>
  <si>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</si>
  <si>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</si>
  <si>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</si>
  <si>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</si>
  <si>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</si>
  <si>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</si>
  <si>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</si>
  <si>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</si>
  <si>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</si>
  <si>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</si>
  <si>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</si>
  <si>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</si>
  <si>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</si>
  <si>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</si>
  <si>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</si>
  <si>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</si>
  <si>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</si>
  <si>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</si>
  <si>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</si>
  <si>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</si>
  <si>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</si>
  <si>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</si>
  <si>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</si>
  <si>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</si>
  <si>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</si>
  <si>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</si>
  <si>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</si>
  <si>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</si>
  <si>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</si>
  <si>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</si>
  <si>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</si>
  <si>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</si>
  <si>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</si>
  <si>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</si>
  <si>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</si>
  <si>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</si>
  <si>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</si>
  <si>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</si>
  <si>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</si>
  <si>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</si>
  <si>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</si>
  <si>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</si>
  <si>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</si>
  <si>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</si>
  <si>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</si>
  <si>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</si>
  <si>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</si>
  <si>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</si>
  <si>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</si>
  <si>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</si>
  <si>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</si>
  <si>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</si>
  <si>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</si>
  <si>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</si>
  <si>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</si>
  <si>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</si>
  <si>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</si>
  <si>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</si>
  <si>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</si>
  <si>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</si>
  <si>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</si>
  <si>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</si>
  <si>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</si>
  <si>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</si>
  <si>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</si>
  <si>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</si>
  <si>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</si>
  <si>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</si>
  <si>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</si>
  <si>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</si>
  <si>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</si>
  <si>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</si>
  <si>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</si>
  <si>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</si>
  <si>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</si>
  <si>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</si>
  <si>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</si>
  <si>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</si>
  <si>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</si>
  <si>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</si>
  <si>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</si>
  <si>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</si>
  <si>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</si>
  <si>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</si>
  <si>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</si>
  <si>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</si>
  <si>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</si>
  <si>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</si>
  <si>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</si>
  <si>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</si>
  <si>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</si>
  <si>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</si>
  <si>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</si>
  <si>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</si>
  <si>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</si>
  <si>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</si>
  <si>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</si>
  <si>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</si>
  <si>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</si>
  <si>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</si>
  <si>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</si>
  <si>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</si>
  <si>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</si>
  <si>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</si>
  <si>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</si>
  <si>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</si>
  <si>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</si>
  <si>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</si>
  <si>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</si>
  <si>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</si>
  <si>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</si>
  <si>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</si>
  <si>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</si>
  <si>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</si>
  <si>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</si>
  <si>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</si>
  <si>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</si>
  <si>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</si>
  <si>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</si>
  <si>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</si>
  <si>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</si>
  <si>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</si>
  <si>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</si>
  <si>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</si>
  <si>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</si>
  <si>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</si>
  <si>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</si>
  <si>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</si>
  <si>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</si>
  <si>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</si>
  <si>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</si>
  <si>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</si>
  <si>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</si>
  <si>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</si>
  <si>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</si>
  <si>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</si>
  <si>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</si>
  <si>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</si>
  <si>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</si>
  <si>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</si>
  <si>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</si>
  <si>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</si>
  <si>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</si>
  <si>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</si>
  <si>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</si>
  <si>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</si>
  <si>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</si>
  <si>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</si>
  <si>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</si>
  <si>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</si>
  <si>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</si>
  <si>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</si>
  <si>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</si>
  <si>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</si>
  <si>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</si>
  <si>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</si>
  <si>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</si>
  <si>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</si>
  <si>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</si>
  <si>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</si>
  <si>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</si>
  <si>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</si>
  <si>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</si>
  <si>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</si>
  <si>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</si>
  <si>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</si>
  <si>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</si>
  <si>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</si>
  <si>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</si>
  <si>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</si>
  <si>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</si>
  <si>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</si>
  <si>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</si>
  <si>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</si>
  <si>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</si>
  <si>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</si>
  <si>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</si>
  <si>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</si>
  <si>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</si>
  <si>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</si>
  <si>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</si>
  <si>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</si>
  <si>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</si>
  <si>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</si>
  <si>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</si>
  <si>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</si>
  <si>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</si>
  <si>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</si>
  <si>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</si>
  <si>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</si>
  <si>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</si>
  <si>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</si>
  <si>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</si>
  <si>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</si>
  <si>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</si>
  <si>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</si>
  <si>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</si>
  <si>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</si>
  <si>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</si>
  <si>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</si>
  <si>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</si>
  <si>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</si>
  <si>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</si>
  <si>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</si>
  <si>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</si>
  <si>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</si>
  <si>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</si>
  <si>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</si>
  <si>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</si>
  <si>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</si>
  <si>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</si>
  <si>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</si>
  <si>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</si>
  <si>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</si>
  <si>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</si>
  <si>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</si>
  <si>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</si>
  <si>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</si>
  <si>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</si>
  <si>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</si>
  <si>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</si>
  <si>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</si>
  <si>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</si>
  <si>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</si>
  <si>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</si>
  <si>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</si>
  <si>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</si>
  <si>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</si>
  <si>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</si>
  <si>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</si>
  <si>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</si>
  <si>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</si>
  <si>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</si>
  <si>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</si>
  <si>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</si>
  <si>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</si>
  <si>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</si>
  <si>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</si>
  <si>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</si>
  <si>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</si>
  <si>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</si>
  <si>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</si>
  <si>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</si>
  <si>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</si>
  <si>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</si>
  <si>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</si>
  <si>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</si>
  <si>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</si>
  <si>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</si>
  <si>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</si>
  <si>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</si>
  <si>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</si>
  <si>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</si>
  <si>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</si>
  <si>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</si>
  <si>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</si>
  <si>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</si>
  <si>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</si>
  <si>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</si>
  <si>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</si>
  <si>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</si>
  <si>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</si>
  <si>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</si>
  <si>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</si>
  <si>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</si>
  <si>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</si>
  <si>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</si>
  <si>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</si>
  <si>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</si>
  <si>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</si>
  <si>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</si>
  <si>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</si>
  <si>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</si>
  <si>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</si>
  <si>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</si>
  <si>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</si>
  <si>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</si>
  <si>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</si>
  <si>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</si>
  <si>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</si>
  <si>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</si>
  <si>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</si>
  <si>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</si>
  <si>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</si>
  <si>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</si>
  <si>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</si>
  <si>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</si>
  <si>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</si>
  <si>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</si>
  <si>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</si>
  <si>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</si>
  <si>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</si>
  <si>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</si>
  <si>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</si>
  <si>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</si>
  <si>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</si>
  <si>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</si>
  <si>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</si>
  <si>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</si>
  <si>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</si>
  <si>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</si>
  <si>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</si>
  <si>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</si>
  <si>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</si>
  <si>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</si>
  <si>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</si>
  <si>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</si>
  <si>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</si>
  <si>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</si>
  <si>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</si>
  <si>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</si>
  <si>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</si>
  <si>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</si>
  <si>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</si>
  <si>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</si>
  <si>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</si>
  <si>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</si>
  <si>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</si>
  <si>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</si>
  <si>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</si>
  <si>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</si>
  <si>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</si>
  <si>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</si>
  <si>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</si>
  <si>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</si>
  <si>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</si>
  <si>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</si>
  <si>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</si>
  <si>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</si>
  <si>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</si>
  <si>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</si>
  <si>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</si>
  <si>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</si>
  <si>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</si>
  <si>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</si>
  <si>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</si>
  <si>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</si>
  <si>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</si>
  <si>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</si>
  <si>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</si>
  <si>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</si>
  <si>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</si>
  <si>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</si>
  <si>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</si>
  <si>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</si>
  <si>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</si>
  <si>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</si>
  <si>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</si>
  <si>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</si>
  <si>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</si>
  <si>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</si>
  <si>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</si>
  <si>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</si>
  <si>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</si>
  <si>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</si>
  <si>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</si>
  <si>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</si>
  <si>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</si>
  <si>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</si>
  <si>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</si>
  <si>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</si>
  <si>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</si>
  <si>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</si>
  <si>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</si>
  <si>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</si>
  <si>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</si>
  <si>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</si>
  <si>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</si>
  <si>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</si>
  <si>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</si>
  <si>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</si>
  <si>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</si>
  <si>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</si>
  <si>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</si>
  <si>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</si>
  <si>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</si>
  <si>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</si>
  <si>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</si>
  <si>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</si>
  <si>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</si>
  <si>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</si>
  <si>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</si>
  <si>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</si>
  <si>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</si>
  <si>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</si>
  <si>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</si>
  <si>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</si>
  <si>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</si>
  <si>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</si>
  <si>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</si>
  <si>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</si>
  <si>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</si>
  <si>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</si>
  <si>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</si>
  <si>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</si>
  <si>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</si>
  <si>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</si>
  <si>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</si>
  <si>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</si>
  <si>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</si>
  <si>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</si>
  <si>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</si>
  <si>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</si>
  <si>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</si>
  <si>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</si>
  <si>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</si>
  <si>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</si>
  <si>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</si>
  <si>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</si>
  <si>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</si>
  <si>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</si>
  <si>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</si>
  <si>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</si>
  <si>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</si>
  <si>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</si>
  <si>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</si>
  <si>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</si>
  <si>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</si>
  <si>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</si>
  <si>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</si>
  <si>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</si>
  <si>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</si>
  <si>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</si>
  <si>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</si>
  <si>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</si>
  <si>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</si>
  <si>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</si>
  <si>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</si>
  <si>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</si>
  <si>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</si>
  <si>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</si>
  <si>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</si>
  <si>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</si>
  <si>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</si>
  <si>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</si>
  <si>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</si>
  <si>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</si>
  <si>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</si>
  <si>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</si>
  <si>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</si>
  <si>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</si>
  <si>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</si>
  <si>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</si>
  <si>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</si>
  <si>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</si>
  <si>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</si>
  <si>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</si>
  <si>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</si>
  <si>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</si>
  <si>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</si>
  <si>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</si>
  <si>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</si>
  <si>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</si>
  <si>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</si>
  <si>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</si>
  <si>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</si>
  <si>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</si>
  <si>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</si>
  <si>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</si>
  <si>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</si>
  <si>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</si>
  <si>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</si>
  <si>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</si>
  <si>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</si>
  <si>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</si>
  <si>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</si>
  <si>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</si>
  <si>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</si>
  <si>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</si>
  <si>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</si>
  <si>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</si>
  <si>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</si>
  <si>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</si>
  <si>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</si>
  <si>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</si>
  <si>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</si>
  <si>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</si>
  <si>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</si>
  <si>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</si>
  <si>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</si>
  <si>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</si>
  <si>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</si>
  <si>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</si>
  <si>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</si>
  <si>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</si>
  <si>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</si>
  <si>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</si>
  <si>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</si>
  <si>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</si>
  <si>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</si>
  <si>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</si>
  <si>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</si>
  <si>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</si>
  <si>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</si>
  <si>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</si>
  <si>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</si>
  <si>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</si>
  <si>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</si>
  <si>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</si>
  <si>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</si>
  <si>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</si>
  <si>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</si>
  <si>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</si>
  <si>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</si>
  <si>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</si>
  <si>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</si>
  <si>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</si>
  <si>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</si>
  <si>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</si>
  <si>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</si>
  <si>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</si>
  <si>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</si>
  <si>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</si>
  <si>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</si>
  <si>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</si>
  <si>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</si>
  <si>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</si>
  <si>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</si>
  <si>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</si>
  <si>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</si>
  <si>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</si>
  <si>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</si>
  <si>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</si>
  <si>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</si>
  <si>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</si>
  <si>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</si>
  <si>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</si>
  <si>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</si>
  <si>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</si>
  <si>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</si>
  <si>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</si>
  <si>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</si>
  <si>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</si>
  <si>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</si>
  <si>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</si>
  <si>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</si>
  <si>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</si>
  <si>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</si>
  <si>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</si>
  <si>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</si>
  <si>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</si>
  <si>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</si>
  <si>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</si>
  <si>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</si>
  <si>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</si>
  <si>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</si>
  <si>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</si>
  <si>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</si>
  <si>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</si>
  <si>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</si>
  <si>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</si>
  <si>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</si>
  <si>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</si>
  <si>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</si>
  <si>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</si>
  <si>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</si>
  <si>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</si>
  <si>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</si>
  <si>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</si>
  <si>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</si>
  <si>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</si>
  <si>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</si>
  <si>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</si>
  <si>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</si>
  <si>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</si>
  <si>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</si>
  <si>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</si>
  <si>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</si>
  <si>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</si>
  <si>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</si>
  <si>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</si>
  <si>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</si>
  <si>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</si>
  <si>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</si>
  <si>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</si>
  <si>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</si>
  <si>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</si>
  <si>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</si>
  <si>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</si>
  <si>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</si>
  <si>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</si>
  <si>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</si>
  <si>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</si>
  <si>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</si>
  <si>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</si>
  <si>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</si>
  <si>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</si>
  <si>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</si>
  <si>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</si>
  <si>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</si>
  <si>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</si>
  <si>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</si>
  <si>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</si>
  <si>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</si>
  <si>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</si>
  <si>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</si>
  <si>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</si>
  <si>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</si>
  <si>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</si>
  <si>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</si>
  <si>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</si>
  <si>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</si>
  <si>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</si>
  <si>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</si>
  <si>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</si>
  <si>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</si>
  <si>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</si>
  <si>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</si>
  <si>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</si>
  <si>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</si>
  <si>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</si>
  <si>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</si>
  <si>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</si>
  <si>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</si>
  <si>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</si>
  <si>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</si>
  <si>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</si>
  <si>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</si>
  <si>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</si>
  <si>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</si>
  <si>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</si>
  <si>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</si>
  <si>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</si>
  <si>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</si>
  <si>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</si>
  <si>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</si>
  <si>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</si>
  <si>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</si>
  <si>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</si>
  <si>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</si>
  <si>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</si>
  <si>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</si>
  <si>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</si>
  <si>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</si>
  <si>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</si>
  <si>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</si>
  <si>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</si>
  <si>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</si>
  <si>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</si>
  <si>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</si>
  <si>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</si>
  <si>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</si>
  <si>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</si>
  <si>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</si>
  <si>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</si>
  <si>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</si>
  <si>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</si>
  <si>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</si>
  <si>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</si>
  <si>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</si>
  <si>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</si>
  <si>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</si>
  <si>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</si>
  <si>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</si>
  <si>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</si>
  <si>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</si>
  <si>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</si>
  <si>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</si>
  <si>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</si>
  <si>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</si>
  <si>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</si>
  <si>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</si>
  <si>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</si>
  <si>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</si>
  <si>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</si>
  <si>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</si>
  <si>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</si>
  <si>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</si>
  <si>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</si>
  <si>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</si>
  <si>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</si>
  <si>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</si>
  <si>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</si>
  <si>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</si>
  <si>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</si>
  <si>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</si>
  <si>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</si>
  <si>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</si>
  <si>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</si>
  <si>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</si>
  <si>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</si>
  <si>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</si>
  <si>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</si>
  <si>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</si>
  <si>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</si>
  <si>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</si>
  <si>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</si>
  <si>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</si>
  <si>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</si>
  <si>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</si>
  <si>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</si>
  <si>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</si>
  <si>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</si>
  <si>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</si>
  <si>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</si>
  <si>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</si>
  <si>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</si>
  <si>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</si>
  <si>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</si>
  <si>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</si>
  <si>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</si>
  <si>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</si>
  <si>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</si>
  <si>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</si>
  <si>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</si>
  <si>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</si>
  <si>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</si>
  <si>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</si>
  <si>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</si>
  <si>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</si>
  <si>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</si>
  <si>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</si>
  <si>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</si>
  <si>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</si>
  <si>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</si>
  <si>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</si>
  <si>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</si>
  <si>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</si>
  <si>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</si>
  <si>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</si>
  <si>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</si>
  <si>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</si>
  <si>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</si>
  <si>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</si>
  <si>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</si>
  <si>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</si>
  <si>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</si>
  <si>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</si>
  <si>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</si>
  <si>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</si>
  <si>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</si>
  <si>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</si>
  <si>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</si>
  <si>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</si>
  <si>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</si>
  <si>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</si>
  <si>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</si>
  <si>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</si>
  <si>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</si>
  <si>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</si>
  <si>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</si>
  <si>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</si>
  <si>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</si>
  <si>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</si>
  <si>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</si>
  <si>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</si>
  <si>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</si>
  <si>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</si>
  <si>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</si>
  <si>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</si>
  <si>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</si>
  <si>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</si>
  <si>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</si>
  <si>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</si>
  <si>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</si>
  <si>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</si>
  <si>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</si>
  <si>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</si>
  <si>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</si>
  <si>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</si>
  <si>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</si>
  <si>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</si>
  <si>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</si>
  <si>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</si>
  <si>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</si>
  <si>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</si>
  <si>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</si>
  <si>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</si>
  <si>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</si>
  <si>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</si>
  <si>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</si>
  <si>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</si>
  <si>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</si>
  <si>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</si>
  <si>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</si>
  <si>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</si>
  <si>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</si>
  <si>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</si>
  <si>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</si>
  <si>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</si>
  <si>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</si>
  <si>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</si>
  <si>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</si>
  <si>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</si>
  <si>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</si>
  <si>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</si>
  <si>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</si>
  <si>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</si>
  <si>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</si>
  <si>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</si>
  <si>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</si>
  <si>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</si>
  <si>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</si>
  <si>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</si>
  <si>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</si>
  <si>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</si>
  <si>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</si>
  <si>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</si>
  <si>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</si>
  <si>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</si>
  <si>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</si>
  <si>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</si>
  <si>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</si>
  <si>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</si>
  <si>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</si>
  <si>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</si>
  <si>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</si>
  <si>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</si>
  <si>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</si>
  <si>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</si>
  <si>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</si>
  <si>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</si>
  <si>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</si>
  <si>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</si>
  <si>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</si>
  <si>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</si>
  <si>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</si>
  <si>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</si>
  <si>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</si>
  <si>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</si>
  <si>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</si>
  <si>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</si>
  <si>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</si>
  <si>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</si>
  <si>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</si>
  <si>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</si>
  <si>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</si>
  <si>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</si>
  <si>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</si>
  <si>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</si>
  <si>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</si>
  <si>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</si>
  <si>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</si>
  <si>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</si>
  <si>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</si>
  <si>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</si>
  <si>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</si>
  <si>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</si>
  <si>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</si>
  <si>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</si>
  <si>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</si>
  <si>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</si>
  <si>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</si>
  <si>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</si>
  <si>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</si>
  <si>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</si>
  <si>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</si>
  <si>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</si>
  <si>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</si>
  <si>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</si>
  <si>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</si>
  <si>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</si>
  <si>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</si>
  <si>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</si>
  <si>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</si>
  <si>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</si>
  <si>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</si>
  <si>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</si>
  <si>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</si>
  <si>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</si>
  <si>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</si>
  <si>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</si>
  <si>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</si>
  <si>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</si>
  <si>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</si>
  <si>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</si>
  <si>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</si>
  <si>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</si>
  <si>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</si>
  <si>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</si>
  <si>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</si>
  <si>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</si>
  <si>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</si>
  <si>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</si>
  <si>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</si>
  <si>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</si>
  <si>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</si>
  <si>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</si>
  <si>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</si>
  <si>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</si>
  <si>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</si>
  <si>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</si>
  <si>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</si>
  <si>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</si>
  <si>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</si>
  <si>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</si>
  <si>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</si>
  <si>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</si>
  <si>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</si>
  <si>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</si>
  <si>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</si>
  <si>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</si>
  <si>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</si>
  <si>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</si>
  <si>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</si>
  <si>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</si>
  <si>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</si>
  <si>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</si>
  <si>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</si>
  <si>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</si>
  <si>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</si>
  <si>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</si>
  <si>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</si>
  <si>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</si>
  <si>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</si>
  <si>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</si>
  <si>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</si>
  <si>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</si>
  <si>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</si>
  <si>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</si>
  <si>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</si>
  <si>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</si>
  <si>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</si>
  <si>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</si>
  <si>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</si>
  <si>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</si>
  <si>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</si>
  <si>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</si>
  <si>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</si>
  <si>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</si>
  <si>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</si>
  <si>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</si>
  <si>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</si>
  <si>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</si>
  <si>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</si>
  <si>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</si>
  <si>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</si>
  <si>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</si>
  <si>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</si>
  <si>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</si>
  <si>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</si>
  <si>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</si>
  <si>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</si>
  <si>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</si>
  <si>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</si>
  <si>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</si>
  <si>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</si>
  <si>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</si>
  <si>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</si>
  <si>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</si>
  <si>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</si>
  <si>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</si>
  <si>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</si>
  <si>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</si>
  <si>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</si>
  <si>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</si>
  <si>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</si>
  <si>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</si>
  <si>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</si>
  <si>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</si>
  <si>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</si>
  <si>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</si>
  <si>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</si>
  <si>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</si>
  <si>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</si>
  <si>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</si>
  <si>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</si>
  <si>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</si>
  <si>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</si>
  <si>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</si>
  <si>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</si>
  <si>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</si>
  <si>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</si>
  <si>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</si>
  <si>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</si>
  <si>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</si>
  <si>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</si>
  <si>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</si>
  <si>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</si>
  <si>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</si>
  <si>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</si>
  <si>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</si>
  <si>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</si>
  <si>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</si>
  <si>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</si>
  <si>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</si>
  <si>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</si>
  <si>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</si>
  <si>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</si>
  <si>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</si>
  <si>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</si>
  <si>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</si>
  <si>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</si>
  <si>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</si>
  <si>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</si>
  <si>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</si>
  <si>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</si>
  <si>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</si>
  <si>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</si>
  <si>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</si>
  <si>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</si>
  <si>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</si>
  <si>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</si>
  <si>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</si>
  <si>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</si>
  <si>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</si>
  <si>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</si>
  <si>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</si>
  <si>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</si>
  <si>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</si>
  <si>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</si>
  <si>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</si>
  <si>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</si>
  <si>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</si>
  <si>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</si>
  <si>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</si>
  <si>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</si>
  <si>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</si>
  <si>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</si>
  <si>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</si>
  <si>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</si>
  <si>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</si>
  <si>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</si>
  <si>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</si>
  <si>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</si>
  <si>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</si>
  <si>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</si>
  <si>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</si>
  <si>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</si>
  <si>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</si>
  <si>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</si>
  <si>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</si>
  <si>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</si>
  <si>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</si>
  <si>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</si>
  <si>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</si>
  <si>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</si>
  <si>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</si>
  <si>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</si>
  <si>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</si>
  <si>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</si>
  <si>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</si>
  <si>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</si>
  <si>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</si>
  <si>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</si>
  <si>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</si>
  <si>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</si>
  <si>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</si>
  <si>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</si>
  <si>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</si>
  <si>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</si>
  <si>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</si>
  <si>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</si>
  <si>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</si>
  <si>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</si>
  <si>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</si>
  <si>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</si>
  <si>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</si>
  <si>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</si>
  <si>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</si>
  <si>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</si>
  <si>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</si>
  <si>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</si>
  <si>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</si>
  <si>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</si>
  <si>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</si>
  <si>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</si>
  <si>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</si>
  <si>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</si>
  <si>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</si>
  <si>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</si>
  <si>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</si>
  <si>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</si>
  <si>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</si>
  <si>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</si>
  <si>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</si>
  <si>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</si>
  <si>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</si>
  <si>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</si>
  <si>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</si>
  <si>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</si>
  <si>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</si>
  <si>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</si>
  <si>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</si>
  <si>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</si>
  <si>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</si>
  <si>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</si>
  <si>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</si>
  <si>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</si>
  <si>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</si>
  <si>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</si>
  <si>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</si>
  <si>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</si>
  <si>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</si>
  <si>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</si>
  <si>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</si>
  <si>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</si>
  <si>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</si>
  <si>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</si>
  <si>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</si>
  <si>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</si>
  <si>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</si>
  <si>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</si>
  <si>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</si>
  <si>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</si>
  <si>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</si>
  <si>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</si>
  <si>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</si>
  <si>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</si>
  <si>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</si>
  <si>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</si>
  <si>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</si>
  <si>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</si>
  <si>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</si>
  <si>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</si>
  <si>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</si>
  <si>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</si>
  <si>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</si>
  <si>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</si>
  <si>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</si>
  <si>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</si>
  <si>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</si>
  <si>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</si>
  <si>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</si>
  <si>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</si>
  <si>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</si>
  <si>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</si>
  <si>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</si>
  <si>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</si>
  <si>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</si>
  <si>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</si>
  <si>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</si>
  <si>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</si>
  <si>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</si>
  <si>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</si>
  <si>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</si>
  <si>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</si>
  <si>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</si>
  <si>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</si>
  <si>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</si>
  <si>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</si>
  <si>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</si>
  <si>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</si>
  <si>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</si>
  <si>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</si>
  <si>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</si>
  <si>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</si>
  <si>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</si>
  <si>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</si>
  <si>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</si>
  <si>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</si>
  <si>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</si>
  <si>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</si>
  <si>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</si>
  <si>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</si>
  <si>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</si>
  <si>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</si>
  <si>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</si>
  <si>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</si>
  <si>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</si>
  <si>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</si>
  <si>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</si>
  <si>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</si>
  <si>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</si>
  <si>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</si>
  <si>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</si>
  <si>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</si>
  <si>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</si>
  <si>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</si>
  <si>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</si>
  <si>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</si>
  <si>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</si>
  <si>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</si>
  <si>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</si>
  <si>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</si>
  <si>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</si>
  <si>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</si>
  <si>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</si>
  <si>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</si>
  <si>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</si>
  <si>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</si>
  <si>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</si>
  <si>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</si>
  <si>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</si>
  <si>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</si>
  <si>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</si>
  <si>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</si>
  <si>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</si>
  <si>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</si>
  <si>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</si>
  <si>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</si>
  <si>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</si>
  <si>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</si>
  <si>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</si>
  <si>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</si>
  <si>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</si>
  <si>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</si>
  <si>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</si>
  <si>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</si>
  <si>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</si>
  <si>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</si>
  <si>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</si>
  <si>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</si>
  <si>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</si>
  <si>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</si>
  <si>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</si>
  <si>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</si>
  <si>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</si>
  <si>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</si>
  <si>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</si>
  <si>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</si>
  <si>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</si>
  <si>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</si>
  <si>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</si>
  <si>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</si>
  <si>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</si>
  <si>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</si>
  <si>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</si>
  <si>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</si>
  <si>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</si>
  <si>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</si>
  <si>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</si>
  <si>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</si>
  <si>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</si>
  <si>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</si>
  <si>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</si>
  <si>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</si>
  <si>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</si>
  <si>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</si>
  <si>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</si>
  <si>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</si>
  <si>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</si>
  <si>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</si>
  <si>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</si>
  <si>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</si>
  <si>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</si>
  <si>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</si>
  <si>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</si>
  <si>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</si>
  <si>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</si>
  <si>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</si>
  <si>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</si>
  <si>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</si>
  <si>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</si>
  <si>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</si>
  <si>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</si>
  <si>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</si>
  <si>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</si>
  <si>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</si>
  <si>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</si>
  <si>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</si>
  <si>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</si>
  <si>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</si>
  <si>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</si>
  <si>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</si>
  <si>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</si>
  <si>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</si>
  <si>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</si>
  <si>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</si>
  <si>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</si>
  <si>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</si>
  <si>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</si>
  <si>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</si>
  <si>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</si>
  <si>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</si>
  <si>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</si>
  <si>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</si>
  <si>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</si>
  <si>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</si>
  <si>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</si>
  <si>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</si>
  <si>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</si>
  <si>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</si>
  <si>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</si>
  <si>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</si>
  <si>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</si>
  <si>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</si>
  <si>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</si>
  <si>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</si>
  <si>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</si>
  <si>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</si>
  <si>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</si>
  <si>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</si>
  <si>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</si>
  <si>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</si>
  <si>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</si>
  <si>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</si>
  <si>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</si>
  <si>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</si>
  <si>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</si>
  <si>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</si>
  <si>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</si>
  <si>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</si>
  <si>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</si>
  <si>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</si>
  <si>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</si>
  <si>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</si>
  <si>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</si>
  <si>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</si>
  <si>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</si>
  <si>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</si>
  <si>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</si>
  <si>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</si>
  <si>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</si>
  <si>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</si>
  <si>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</si>
  <si>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</si>
  <si>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</si>
  <si>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</si>
  <si>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</si>
  <si>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</si>
  <si>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</si>
  <si>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</si>
  <si>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</si>
  <si>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</si>
  <si>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</si>
  <si>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</si>
  <si>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</si>
  <si>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</si>
  <si>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</si>
  <si>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</si>
  <si>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</si>
  <si>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</si>
  <si>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</si>
  <si>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</si>
  <si>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</si>
  <si>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</si>
  <si>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</si>
  <si>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</si>
  <si>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</si>
  <si>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</si>
  <si>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</si>
  <si>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</si>
  <si>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</si>
  <si>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</si>
  <si>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</si>
  <si>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</si>
  <si>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</si>
  <si>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</si>
  <si>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</si>
  <si>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</si>
  <si>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</si>
  <si>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</si>
  <si>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</si>
  <si>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</si>
  <si>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</si>
  <si>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</si>
  <si>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</si>
  <si>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</si>
  <si>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</si>
  <si>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</si>
  <si>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</si>
  <si>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</si>
  <si>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</si>
  <si>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</si>
  <si>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</si>
  <si>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</si>
  <si>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</si>
  <si>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</si>
  <si>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</si>
  <si>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</si>
  <si>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</si>
  <si>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</si>
  <si>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</si>
  <si>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</si>
  <si>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</si>
  <si>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</si>
  <si>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</si>
  <si>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</si>
  <si>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</si>
  <si>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</si>
  <si>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</si>
  <si>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</si>
  <si>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</si>
  <si>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</si>
  <si>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</si>
  <si>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</si>
  <si>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</si>
  <si>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</si>
  <si>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</si>
  <si>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</si>
  <si>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</si>
  <si>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</si>
  <si>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</si>
  <si>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</si>
  <si>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</si>
  <si>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</si>
  <si>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</si>
  <si>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</si>
  <si>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</si>
  <si>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</si>
  <si>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</si>
  <si>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</si>
  <si>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</si>
  <si>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</si>
  <si>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</si>
  <si>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</si>
  <si>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</si>
  <si>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</si>
  <si>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</si>
  <si>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</si>
  <si>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</si>
  <si>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</si>
  <si>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</si>
  <si>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</si>
  <si>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</si>
  <si>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</si>
  <si>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</si>
  <si>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</si>
  <si>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</si>
  <si>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</si>
  <si>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</si>
  <si>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</si>
  <si>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</si>
  <si>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</si>
  <si>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</si>
  <si>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</si>
  <si>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</si>
  <si>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</si>
  <si>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</si>
  <si>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</si>
  <si>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</si>
  <si>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</si>
  <si>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</si>
  <si>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</si>
  <si>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</si>
  <si>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</si>
  <si>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</si>
  <si>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</si>
  <si>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</si>
  <si>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</si>
  <si>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</si>
  <si>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</si>
  <si>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</si>
  <si>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</si>
  <si>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</si>
  <si>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</si>
  <si>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</si>
  <si>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</si>
  <si>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</si>
  <si>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</si>
  <si>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</si>
  <si>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</si>
  <si>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</si>
  <si>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</si>
  <si>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</si>
  <si>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</si>
  <si>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</si>
  <si>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</si>
  <si>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</si>
  <si>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</si>
  <si>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</si>
  <si>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</si>
  <si>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</si>
  <si>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</si>
  <si>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</si>
  <si>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</si>
  <si>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</si>
  <si>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</si>
  <si>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</si>
  <si>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</si>
  <si>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</si>
  <si>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</si>
  <si>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</si>
  <si>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</si>
  <si>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</si>
  <si>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</si>
  <si>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</si>
  <si>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</si>
  <si>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</si>
  <si>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</si>
  <si>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</si>
  <si>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</si>
  <si>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</si>
  <si>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</si>
  <si>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</si>
  <si>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</si>
  <si>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</si>
  <si>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</si>
  <si>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</si>
  <si>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</si>
  <si>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</si>
  <si>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</si>
  <si>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</si>
  <si>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</si>
  <si>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</si>
  <si>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</si>
  <si>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</si>
  <si>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</si>
  <si>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</si>
  <si>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</si>
  <si>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</si>
  <si>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</si>
  <si>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</si>
  <si>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</si>
  <si>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</si>
  <si>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</si>
  <si>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</si>
  <si>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</si>
  <si>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</si>
  <si>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</si>
  <si>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</si>
  <si>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</si>
  <si>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</si>
  <si>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</si>
  <si>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</si>
  <si>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</si>
  <si>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</si>
  <si>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</si>
  <si>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</si>
  <si>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</si>
  <si>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</si>
  <si>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</si>
  <si>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</si>
  <si>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</si>
  <si>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</si>
  <si>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</si>
  <si>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</si>
  <si>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</si>
  <si>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</si>
  <si>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</si>
  <si>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</si>
  <si>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</si>
  <si>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</si>
  <si>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</si>
  <si>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</si>
  <si>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</si>
  <si>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</si>
  <si>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</si>
  <si>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</si>
  <si>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</si>
  <si>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</si>
  <si>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</si>
  <si>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</si>
  <si>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</si>
  <si>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</si>
  <si>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</si>
  <si>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</si>
  <si>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</si>
  <si>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</si>
  <si>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</si>
  <si>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</si>
  <si>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</si>
  <si>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</si>
  <si>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</si>
  <si>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</si>
  <si>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</si>
  <si>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</si>
  <si>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</si>
  <si>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</si>
  <si>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</si>
  <si>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</si>
  <si>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</si>
  <si>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</si>
  <si>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</si>
  <si>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</si>
  <si>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</si>
  <si>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</si>
  <si>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</si>
  <si>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</si>
  <si>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</si>
  <si>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</si>
  <si>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</si>
  <si>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</si>
  <si>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</si>
  <si>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</si>
  <si>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</si>
  <si>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</si>
  <si>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</si>
  <si>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</si>
  <si>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</si>
  <si>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</si>
  <si>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</si>
  <si>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</si>
  <si>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</si>
  <si>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</si>
  <si>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</si>
  <si>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</si>
  <si>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</si>
  <si>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</si>
  <si>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</si>
  <si>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</si>
  <si>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</si>
  <si>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</si>
  <si>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</si>
  <si>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</si>
  <si>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</si>
  <si>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</si>
  <si>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</si>
  <si>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</si>
  <si>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</si>
  <si>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</si>
  <si>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</si>
  <si>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</si>
  <si>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</si>
  <si>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</si>
  <si>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</si>
  <si>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</si>
  <si>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</si>
  <si>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</si>
  <si>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</si>
  <si>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</si>
  <si>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</si>
  <si>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</si>
  <si>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</si>
  <si>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</si>
  <si>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</si>
  <si>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</si>
  <si>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</si>
  <si>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</si>
  <si>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</si>
  <si>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</si>
  <si>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</si>
  <si>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</si>
  <si>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</si>
  <si>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</si>
  <si>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</si>
  <si>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</si>
  <si>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</si>
  <si>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</si>
  <si>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</si>
  <si>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</si>
  <si>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</si>
  <si>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</si>
  <si>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</si>
  <si>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</si>
  <si>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</si>
  <si>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</si>
  <si>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</si>
  <si>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</si>
  <si>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</si>
  <si>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</si>
  <si>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</si>
  <si>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</si>
  <si>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</si>
  <si>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</si>
  <si>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</si>
  <si>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</si>
  <si>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</si>
  <si>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</si>
  <si>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</si>
  <si>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</si>
  <si>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</si>
  <si>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</si>
  <si>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</si>
  <si>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</si>
  <si>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</si>
  <si>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</si>
  <si>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</si>
  <si>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</si>
  <si>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</si>
  <si>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</si>
  <si>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</si>
  <si>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</si>
  <si>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</si>
  <si>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</si>
  <si>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</si>
  <si>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</si>
  <si>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</si>
  <si>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</si>
  <si>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</si>
  <si>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</si>
  <si>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</si>
  <si>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</si>
  <si>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</si>
  <si>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</si>
  <si>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</si>
  <si>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</si>
  <si>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</si>
  <si>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</si>
  <si>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</si>
  <si>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</si>
  <si>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</si>
  <si>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</si>
  <si>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</si>
  <si>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</si>
  <si>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</si>
  <si>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</si>
  <si>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</si>
  <si>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</si>
  <si>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</si>
  <si>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</si>
  <si>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</si>
  <si>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</si>
  <si>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</si>
  <si>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</si>
  <si>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</si>
  <si>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</si>
  <si>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</si>
  <si>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</si>
  <si>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</si>
  <si>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</si>
  <si>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</si>
  <si>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</si>
  <si>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</si>
  <si>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</si>
  <si>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</si>
  <si>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</si>
  <si>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</si>
  <si>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</si>
  <si>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</si>
  <si>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</si>
  <si>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</si>
  <si>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</si>
  <si>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</si>
  <si>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</si>
  <si>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</si>
  <si>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</si>
  <si>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</si>
  <si>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</si>
  <si>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</si>
  <si>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</si>
  <si>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</si>
  <si>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</si>
  <si>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</si>
  <si>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</si>
  <si>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</si>
  <si>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</si>
  <si>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</si>
  <si>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</si>
  <si>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</si>
  <si>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</si>
  <si>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</si>
  <si>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</si>
  <si>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</si>
  <si>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</si>
  <si>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</si>
  <si>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</si>
  <si>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</si>
  <si>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</si>
  <si>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</si>
  <si>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</si>
  <si>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</si>
  <si>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</si>
  <si>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</si>
  <si>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</si>
  <si>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</si>
  <si>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</si>
  <si>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</si>
  <si>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</si>
  <si>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</si>
  <si>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</si>
  <si>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</si>
  <si>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</si>
  <si>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</si>
  <si>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</si>
  <si>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</si>
  <si>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</si>
  <si>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</si>
  <si>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</si>
  <si>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</si>
  <si>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</si>
  <si>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</si>
  <si>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</si>
  <si>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</si>
  <si>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</si>
  <si>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</si>
  <si>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</si>
  <si>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</si>
  <si>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</si>
  <si>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</si>
  <si>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</si>
  <si>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</si>
  <si>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</si>
  <si>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</si>
  <si>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</si>
  <si>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</si>
  <si>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</si>
  <si>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</si>
  <si>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</si>
  <si>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</si>
  <si>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</si>
  <si>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</si>
  <si>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</si>
  <si>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</si>
  <si>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</si>
  <si>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</si>
  <si>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</si>
  <si>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</si>
  <si>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</si>
  <si>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</si>
  <si>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</si>
  <si>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</si>
  <si>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</si>
  <si>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</si>
  <si>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</si>
  <si>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</si>
  <si>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</si>
  <si>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</si>
  <si>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</si>
  <si>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</si>
  <si>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</si>
  <si>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</si>
  <si>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</si>
  <si>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</si>
  <si>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</si>
  <si>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</si>
  <si>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</si>
  <si>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</si>
  <si>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</si>
  <si>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</si>
  <si>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</si>
  <si>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</si>
  <si>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</si>
  <si>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</si>
  <si>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</si>
  <si>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</si>
  <si>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</si>
  <si>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</si>
  <si>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</si>
  <si>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</si>
  <si>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</si>
  <si>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</si>
  <si>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</si>
  <si>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</si>
  <si>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</si>
  <si>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</si>
  <si>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</si>
  <si>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</si>
  <si>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</si>
  <si>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</si>
  <si>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</si>
  <si>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</si>
  <si>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</si>
  <si>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</si>
  <si>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</si>
  <si>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</si>
  <si>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</si>
  <si>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</si>
  <si>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</si>
  <si>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</si>
  <si>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</si>
  <si>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</si>
  <si>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</si>
  <si>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</si>
  <si>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</si>
  <si>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</si>
  <si>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</si>
  <si>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</si>
  <si>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</si>
  <si>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</si>
  <si>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</si>
  <si>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</si>
  <si>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</si>
  <si>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</si>
  <si>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</si>
  <si>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</si>
  <si>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</si>
  <si>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</si>
  <si>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</si>
  <si>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</si>
  <si>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</si>
  <si>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</si>
  <si>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</si>
  <si>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</si>
  <si>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</si>
  <si>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</si>
  <si>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</si>
  <si>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</si>
  <si>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</si>
  <si>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</si>
  <si>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</si>
  <si>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</si>
  <si>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</si>
  <si>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</si>
  <si>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</si>
  <si>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</si>
  <si>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</si>
  <si>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</si>
  <si>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</si>
  <si>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</si>
  <si>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</si>
  <si>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</si>
  <si>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</si>
  <si>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</si>
  <si>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</si>
  <si>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</si>
  <si>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</si>
  <si>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</si>
  <si>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</si>
  <si>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</si>
  <si>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</si>
  <si>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</si>
  <si>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</si>
  <si>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</si>
  <si>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</si>
  <si>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</si>
  <si>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</si>
  <si>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</si>
  <si>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</si>
  <si>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</si>
  <si>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</si>
  <si>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</si>
  <si>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</si>
  <si>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</si>
  <si>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</si>
  <si>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</si>
  <si>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</si>
  <si>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</si>
  <si>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</si>
  <si>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</si>
  <si>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</si>
  <si>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</si>
  <si>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</si>
  <si>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</si>
  <si>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</si>
  <si>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</si>
  <si>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</si>
  <si>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</si>
  <si>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</si>
  <si>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</si>
  <si>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</si>
  <si>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</si>
  <si>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</si>
  <si>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</si>
  <si>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</si>
  <si>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</si>
  <si>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</si>
  <si>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</si>
  <si>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</si>
  <si>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</si>
  <si>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</si>
  <si>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</si>
  <si>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</si>
  <si>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</si>
  <si>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</si>
  <si>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</si>
  <si>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</si>
  <si>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</si>
  <si>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</si>
  <si>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</si>
  <si>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</si>
  <si>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</si>
  <si>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</si>
  <si>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</si>
  <si>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</si>
  <si>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</si>
  <si>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</si>
  <si>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</si>
  <si>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</si>
  <si>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</si>
  <si>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</si>
  <si>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</si>
  <si>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</si>
  <si>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</si>
  <si>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</si>
  <si>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</si>
  <si>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</si>
  <si>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</si>
  <si>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</si>
  <si>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</si>
  <si>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</si>
  <si>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</si>
  <si>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</si>
  <si>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</si>
  <si>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</si>
  <si>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</si>
  <si>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</si>
  <si>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</si>
  <si>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</si>
  <si>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</si>
  <si>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</si>
  <si>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</si>
  <si>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</si>
  <si>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</si>
  <si>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</si>
  <si>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</si>
  <si>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</si>
  <si>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</si>
  <si>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</si>
  <si>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</si>
  <si>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</si>
  <si>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</si>
  <si>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</si>
  <si>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</si>
  <si>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</si>
  <si>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</si>
  <si>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</si>
  <si>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</si>
  <si>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</si>
  <si>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</si>
  <si>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</si>
  <si>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</si>
  <si>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</si>
  <si>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</si>
  <si>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</si>
  <si>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</si>
  <si>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</si>
  <si>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</si>
  <si>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</si>
  <si>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</si>
  <si>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</si>
  <si>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</si>
  <si>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</si>
  <si>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</si>
  <si>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</si>
  <si>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</si>
  <si>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</si>
  <si>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</si>
  <si>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</si>
  <si>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</si>
  <si>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</si>
  <si>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</si>
  <si>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</si>
  <si>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</si>
  <si>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</si>
  <si>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</si>
  <si>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</si>
  <si>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</si>
  <si>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</si>
  <si>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</si>
  <si>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</si>
  <si>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</si>
  <si>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</si>
  <si>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</si>
  <si>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</si>
  <si>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</si>
  <si>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</si>
  <si>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</si>
  <si>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</si>
  <si>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</si>
  <si>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</si>
  <si>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</si>
  <si>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</si>
  <si>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</si>
  <si>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</si>
  <si>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</si>
  <si>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</si>
  <si>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</si>
  <si>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</si>
  <si>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</si>
  <si>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</si>
  <si>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</si>
  <si>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</si>
  <si>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</si>
  <si>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</si>
  <si>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</si>
  <si>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</si>
  <si>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</si>
  <si>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</si>
  <si>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</si>
  <si>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</si>
  <si>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</si>
  <si>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</si>
  <si>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</si>
  <si>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</si>
  <si>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</si>
  <si>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</si>
  <si>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</si>
  <si>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</si>
  <si>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</si>
  <si>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</si>
  <si>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</si>
  <si>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</si>
  <si>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</si>
  <si>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</si>
  <si>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</si>
  <si>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</si>
  <si>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</si>
  <si>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</si>
  <si>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</si>
  <si>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</si>
  <si>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</si>
  <si>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</si>
  <si>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</si>
  <si>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</si>
  <si>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</si>
  <si>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</si>
  <si>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</si>
  <si>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</si>
  <si>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</si>
  <si>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</si>
  <si>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</si>
  <si>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</si>
  <si>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</si>
  <si>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</si>
  <si>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</si>
  <si>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</si>
  <si>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</si>
  <si>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</si>
  <si>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</si>
  <si>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</si>
  <si>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</si>
  <si>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</si>
  <si>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</si>
  <si>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</si>
  <si>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</si>
  <si>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</si>
  <si>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</si>
  <si>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</si>
  <si>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</si>
  <si>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</si>
  <si>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</si>
  <si>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</si>
  <si>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</si>
  <si>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</si>
  <si>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</si>
  <si>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</si>
  <si>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</si>
  <si>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</si>
  <si>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</si>
  <si>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</si>
  <si>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</si>
  <si>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</si>
  <si>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</si>
  <si>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</si>
  <si>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</si>
  <si>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</si>
  <si>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</si>
  <si>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</si>
  <si>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</si>
  <si>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</si>
  <si>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</si>
  <si>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</si>
  <si>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</si>
  <si>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</si>
  <si>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</si>
  <si>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</si>
  <si>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</si>
  <si>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</si>
  <si>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</si>
  <si>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</si>
  <si>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</si>
  <si>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</si>
  <si>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</si>
  <si>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</si>
  <si>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</si>
  <si>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</si>
  <si>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</si>
  <si>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</si>
  <si>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</si>
  <si>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</si>
  <si>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</si>
  <si>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</si>
  <si>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</si>
  <si>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</si>
  <si>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</si>
  <si>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</si>
  <si>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</si>
  <si>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</si>
  <si>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</si>
  <si>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</si>
  <si>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</si>
  <si>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</si>
  <si>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</si>
  <si>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</si>
  <si>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</si>
  <si>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</si>
  <si>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</si>
  <si>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</si>
  <si>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</si>
  <si>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</si>
  <si>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</si>
  <si>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</si>
  <si>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</si>
  <si>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</si>
  <si>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</si>
  <si>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</si>
  <si>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</si>
  <si>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</si>
  <si>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</si>
  <si>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</si>
  <si>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</si>
  <si>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</si>
  <si>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</si>
  <si>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</si>
  <si>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</si>
  <si>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</si>
  <si>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</si>
  <si>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</si>
  <si>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</si>
  <si>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</si>
  <si>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</si>
  <si>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</si>
  <si>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</si>
  <si>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</si>
  <si>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</si>
  <si>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</si>
  <si>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</si>
  <si>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</si>
  <si>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</si>
  <si>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</si>
  <si>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</si>
  <si>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</si>
  <si>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</si>
  <si>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</si>
  <si>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</si>
  <si>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</si>
  <si>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</si>
  <si>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</si>
  <si>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</si>
  <si>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</si>
  <si>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</si>
  <si>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</si>
  <si>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</si>
  <si>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</si>
  <si>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</si>
  <si>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</si>
  <si>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</si>
  <si>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</si>
  <si>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</si>
  <si>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</si>
  <si>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</si>
  <si>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</si>
  <si>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</si>
  <si>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</si>
  <si>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</si>
  <si>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</si>
  <si>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</si>
  <si>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</si>
  <si>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</si>
  <si>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</si>
  <si>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</si>
  <si>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</si>
  <si>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</si>
  <si>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</si>
  <si>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</si>
  <si>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</si>
  <si>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</si>
  <si>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</si>
  <si>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</si>
  <si>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</si>
  <si>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</si>
  <si>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</si>
  <si>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</si>
  <si>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</si>
  <si>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</si>
  <si>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</si>
  <si>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</si>
  <si>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</si>
  <si>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</si>
  <si>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</si>
  <si>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</si>
  <si>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</si>
  <si>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</si>
  <si>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</si>
  <si>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</si>
  <si>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</si>
  <si>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</si>
  <si>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</si>
  <si>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</si>
  <si>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</si>
  <si>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</si>
  <si>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</si>
  <si>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</si>
  <si>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</si>
  <si>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</si>
  <si>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</si>
  <si>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</si>
  <si>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</si>
  <si>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</si>
  <si>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</si>
  <si>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</si>
  <si>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</si>
  <si>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</si>
  <si>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</si>
  <si>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</si>
  <si>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</si>
  <si>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</si>
  <si>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</si>
  <si>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</si>
  <si>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</si>
  <si>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</si>
  <si>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</si>
  <si>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</si>
  <si>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</si>
  <si>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</si>
  <si>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</si>
  <si>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</si>
  <si>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</si>
  <si>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</si>
  <si>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</si>
  <si>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</si>
  <si>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</si>
  <si>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</si>
  <si>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</si>
  <si>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</si>
  <si>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</si>
  <si>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</si>
  <si>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</si>
  <si>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</si>
  <si>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</si>
  <si>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</si>
  <si>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</si>
  <si>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</si>
  <si>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</si>
  <si>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</si>
  <si>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</si>
  <si>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</si>
  <si>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</si>
  <si>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</si>
  <si>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</si>
  <si>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</si>
  <si>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</si>
  <si>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</si>
  <si>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</si>
  <si>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</si>
  <si>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</si>
  <si>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</si>
  <si>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</si>
  <si>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</si>
  <si>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</si>
  <si>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</si>
  <si>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</si>
  <si>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</si>
  <si>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</si>
  <si>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</si>
  <si>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</si>
  <si>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</si>
  <si>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</si>
  <si>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</si>
  <si>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</si>
  <si>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</si>
  <si>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</si>
  <si>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</si>
  <si>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</si>
  <si>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</si>
  <si>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</si>
  <si>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</si>
  <si>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</si>
  <si>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</si>
  <si>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</si>
  <si>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</si>
  <si>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</si>
  <si>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</si>
  <si>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</si>
  <si>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</si>
  <si>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</si>
  <si>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</si>
  <si>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</si>
  <si>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</si>
  <si>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</si>
  <si>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</si>
  <si>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</si>
  <si>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</si>
  <si>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</si>
  <si>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</si>
  <si>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</si>
  <si>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</si>
  <si>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</si>
  <si>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</si>
  <si>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</si>
  <si>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</si>
  <si>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</si>
  <si>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</si>
  <si>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</si>
  <si>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</si>
  <si>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</si>
  <si>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</si>
  <si>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</si>
  <si>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</si>
  <si>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</si>
  <si>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</si>
  <si>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</si>
  <si>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</si>
  <si>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</si>
  <si>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</si>
  <si>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</si>
  <si>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</si>
  <si>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</si>
  <si>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</si>
  <si>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</si>
  <si>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</si>
  <si>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</si>
  <si>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</si>
  <si>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</si>
  <si>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</si>
  <si>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</si>
  <si>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</si>
  <si>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</si>
  <si>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</si>
  <si>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</si>
  <si>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</si>
  <si>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</si>
  <si>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</si>
  <si>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</si>
  <si>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</si>
  <si>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</si>
  <si>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</si>
  <si>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</si>
  <si>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</si>
  <si>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</si>
  <si>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</si>
  <si>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</si>
  <si>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</si>
  <si>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</si>
  <si>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</si>
  <si>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</si>
  <si>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</si>
  <si>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</si>
  <si>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</si>
  <si>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</si>
  <si>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</si>
  <si>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</si>
  <si>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</si>
  <si>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</si>
  <si>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</si>
  <si>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</si>
  <si>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</si>
  <si>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</si>
  <si>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</si>
  <si>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</si>
  <si>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</si>
  <si>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</si>
  <si>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</si>
  <si>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</si>
  <si>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</si>
  <si>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</si>
  <si>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</si>
  <si>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</si>
  <si>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</si>
  <si>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</si>
  <si>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</si>
  <si>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</si>
  <si>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</si>
  <si>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</si>
  <si>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</si>
  <si>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</si>
  <si>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</si>
  <si>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</si>
  <si>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</si>
  <si>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</si>
  <si>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</si>
  <si>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</si>
  <si>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</si>
  <si>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</si>
  <si>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</si>
  <si>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</si>
  <si>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</si>
  <si>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</si>
  <si>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</si>
  <si>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</si>
  <si>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</si>
  <si>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</si>
  <si>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</si>
  <si>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</si>
  <si>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</si>
  <si>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</si>
  <si>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</si>
  <si>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</si>
  <si>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</si>
  <si>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</si>
  <si>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</si>
  <si>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</si>
  <si>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</si>
  <si>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</si>
  <si>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</si>
  <si>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</si>
  <si>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</si>
  <si>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</si>
  <si>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</si>
  <si>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</si>
  <si>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</si>
  <si>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</si>
  <si>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</si>
  <si>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</si>
  <si>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</si>
  <si>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</si>
  <si>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</si>
  <si>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</si>
  <si>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</si>
  <si>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</si>
  <si>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</si>
  <si>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</si>
  <si>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</si>
  <si>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</si>
  <si>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</si>
  <si>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</si>
  <si>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</si>
  <si>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</si>
  <si>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</si>
  <si>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</si>
  <si>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</si>
  <si>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</si>
  <si>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</si>
  <si>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</si>
  <si>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</si>
  <si>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</si>
  <si>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</si>
  <si>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</si>
  <si>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</si>
  <si>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</si>
  <si>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</si>
  <si>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</si>
  <si>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</si>
  <si>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</si>
  <si>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</si>
  <si>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</si>
  <si>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</si>
  <si>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</si>
  <si>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</si>
  <si>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</si>
  <si>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</si>
  <si>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</si>
  <si>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</si>
  <si>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</si>
  <si>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</si>
  <si>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</si>
  <si>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</si>
  <si>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</si>
  <si>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</si>
  <si>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</si>
  <si>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</si>
  <si>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</si>
  <si>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</si>
  <si>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</si>
  <si>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</si>
  <si>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</si>
  <si>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</si>
  <si>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</si>
  <si>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</si>
  <si>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</si>
  <si>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</si>
  <si>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</si>
  <si>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</si>
  <si>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</si>
  <si>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</si>
  <si>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</si>
  <si>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</si>
  <si>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</si>
  <si>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</si>
  <si>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</si>
  <si>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</si>
  <si>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</si>
  <si>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</si>
  <si>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</si>
  <si>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</si>
  <si>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</si>
  <si>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</si>
  <si>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</si>
  <si>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</si>
  <si>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</si>
  <si>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</si>
  <si>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</si>
  <si>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</si>
  <si>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</si>
  <si>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</si>
  <si>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</si>
  <si>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</si>
  <si>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</si>
  <si>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</si>
  <si>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</si>
  <si>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</si>
  <si>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</si>
  <si>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</si>
  <si>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</si>
  <si>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</si>
  <si>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</si>
  <si>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</si>
  <si>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</si>
  <si>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</si>
  <si>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</si>
  <si>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</si>
  <si>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</si>
  <si>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</si>
  <si>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</si>
  <si>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</si>
  <si>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</si>
  <si>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</si>
  <si>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</si>
  <si>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</si>
  <si>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</si>
  <si>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</si>
  <si>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</si>
  <si>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</si>
  <si>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</si>
  <si>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</si>
  <si>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</si>
  <si>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</si>
  <si>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</si>
  <si>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</si>
  <si>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</si>
  <si>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</si>
  <si>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</si>
  <si>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</si>
  <si>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</si>
  <si>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</si>
  <si>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</si>
  <si>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</si>
  <si>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</si>
  <si>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</si>
  <si>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</si>
  <si>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</si>
  <si>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</si>
  <si>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</si>
  <si>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</si>
  <si>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</si>
  <si>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</si>
  <si>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</si>
  <si>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</si>
  <si>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</si>
  <si>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</si>
  <si>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</si>
  <si>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</si>
  <si>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</si>
  <si>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</si>
  <si>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</si>
  <si>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</si>
  <si>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</si>
  <si>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</si>
  <si>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</si>
  <si>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</si>
  <si>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</si>
  <si>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</si>
  <si>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</si>
  <si>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</si>
  <si>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</si>
  <si>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</si>
  <si>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</si>
  <si>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</si>
  <si>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</si>
  <si>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</si>
  <si>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</si>
  <si>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</si>
  <si>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</si>
  <si>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</si>
  <si>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</si>
  <si>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</si>
  <si>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</si>
  <si>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</si>
  <si>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</si>
  <si>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</si>
  <si>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</si>
  <si>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</si>
  <si>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</si>
  <si>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</si>
  <si>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</si>
  <si>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</si>
  <si>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</si>
  <si>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</si>
  <si>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</si>
  <si>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</si>
  <si>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</si>
  <si>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</si>
  <si>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</si>
  <si>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</si>
  <si>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</si>
  <si>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</si>
  <si>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</si>
  <si>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</si>
  <si>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</si>
  <si>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</si>
  <si>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</si>
  <si>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</si>
  <si>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</si>
  <si>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</si>
  <si>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</si>
  <si>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</si>
  <si>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</si>
  <si>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</si>
  <si>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</si>
  <si>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</si>
  <si>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</si>
  <si>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</si>
  <si>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</si>
  <si>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</si>
  <si>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</si>
  <si>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</si>
  <si>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</si>
  <si>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</si>
  <si>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</si>
  <si>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</si>
  <si>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</si>
  <si>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</si>
  <si>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</si>
  <si>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</si>
  <si>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</si>
  <si>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</si>
  <si>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</si>
  <si>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</si>
  <si>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</si>
  <si>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</si>
  <si>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</si>
  <si>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</si>
  <si>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</si>
  <si>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</si>
  <si>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</si>
  <si>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</si>
  <si>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</si>
  <si>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</si>
  <si>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</si>
  <si>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</si>
  <si>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</si>
  <si>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</si>
  <si>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</si>
  <si>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</si>
  <si>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</si>
  <si>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</si>
  <si>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</si>
  <si>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</si>
  <si>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</si>
  <si>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</si>
  <si>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</si>
  <si>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</si>
  <si>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</si>
  <si>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</si>
  <si>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</si>
  <si>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</si>
  <si>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</si>
  <si>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</si>
  <si>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</si>
  <si>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</si>
  <si>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</si>
  <si>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</si>
  <si>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</si>
  <si>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</si>
  <si>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</si>
  <si>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</si>
  <si>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</si>
  <si>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</si>
  <si>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</si>
  <si>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</si>
  <si>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</si>
  <si>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</si>
  <si>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</si>
  <si>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</si>
  <si>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</si>
  <si>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</si>
  <si>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</si>
  <si>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</si>
  <si>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</si>
  <si>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</si>
  <si>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</si>
  <si>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</si>
  <si>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</si>
  <si>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</si>
  <si>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</si>
  <si>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</si>
  <si>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</si>
  <si>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</si>
  <si>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</si>
  <si>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</si>
  <si>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</si>
  <si>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</si>
  <si>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</si>
  <si>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</si>
  <si>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</si>
  <si>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</si>
  <si>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</si>
  <si>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</si>
  <si>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</si>
  <si>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</si>
  <si>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</si>
  <si>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</si>
  <si>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</si>
  <si>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</si>
  <si>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</si>
  <si>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</si>
  <si>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</si>
  <si>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</si>
  <si>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</si>
  <si>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</si>
  <si>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</si>
  <si>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</si>
  <si>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</si>
  <si>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</si>
  <si>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</si>
  <si>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</si>
  <si>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</si>
  <si>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</si>
  <si>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</si>
  <si>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</si>
  <si>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</si>
  <si>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</si>
  <si>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</si>
  <si>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</si>
  <si>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</si>
  <si>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</si>
  <si>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</si>
  <si>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</si>
  <si>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</si>
  <si>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</si>
  <si>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</si>
  <si>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</si>
  <si>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</si>
  <si>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</si>
  <si>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</si>
  <si>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</si>
  <si>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</si>
  <si>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</si>
  <si>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</si>
  <si>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</si>
  <si>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</si>
  <si>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</si>
  <si>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</si>
  <si>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</si>
  <si>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</si>
  <si>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</si>
  <si>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</si>
  <si>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</si>
  <si>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</si>
  <si>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</si>
  <si>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</si>
  <si>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</si>
  <si>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</si>
  <si>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</si>
  <si>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</si>
  <si>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</si>
  <si>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</si>
  <si>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</si>
  <si>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</si>
  <si>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</si>
  <si>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</si>
  <si>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</si>
  <si>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</si>
  <si>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</si>
  <si>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</si>
  <si>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</si>
  <si>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</si>
  <si>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</si>
  <si>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</si>
  <si>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</si>
  <si>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</si>
  <si>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</si>
  <si>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</si>
  <si>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</si>
  <si>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</si>
  <si>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</si>
  <si>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</si>
  <si>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</si>
  <si>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</si>
  <si>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</si>
  <si>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</si>
  <si>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</si>
  <si>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</si>
  <si>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</si>
  <si>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</si>
  <si>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</si>
  <si>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</si>
  <si>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</si>
  <si>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</si>
  <si>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</si>
  <si>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</si>
  <si>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</si>
  <si>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</si>
  <si>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</si>
  <si>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</si>
  <si>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</si>
  <si>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</si>
  <si>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</si>
  <si>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</si>
  <si>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</si>
  <si>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</si>
  <si>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</si>
  <si>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</si>
  <si>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</si>
  <si>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</si>
  <si>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</si>
  <si>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</si>
  <si>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</si>
  <si>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</si>
  <si>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</si>
  <si>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</si>
  <si>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</si>
  <si>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</si>
  <si>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</si>
  <si>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</si>
  <si>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</si>
  <si>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</si>
  <si>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</si>
  <si>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</si>
  <si>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</si>
  <si>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</si>
  <si>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</si>
  <si>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</si>
  <si>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</si>
  <si>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</si>
  <si>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</si>
  <si>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</si>
  <si>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</si>
  <si>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</si>
  <si>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</si>
  <si>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</si>
  <si>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</si>
  <si>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</si>
  <si>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</si>
  <si>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</si>
  <si>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</si>
  <si>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</si>
  <si>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</si>
  <si>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</si>
  <si>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</si>
  <si>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</si>
  <si>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</si>
  <si>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</si>
  <si>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</si>
  <si>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</si>
  <si>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</si>
  <si>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</si>
  <si>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</si>
  <si>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</si>
  <si>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</si>
  <si>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</si>
  <si>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</si>
  <si>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</si>
  <si>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</si>
  <si>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</si>
  <si>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</si>
  <si>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</si>
  <si>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</si>
  <si>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</si>
  <si>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</si>
  <si>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</si>
  <si>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</si>
  <si>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</si>
  <si>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</si>
  <si>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</si>
  <si>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</si>
  <si>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</si>
  <si>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</si>
  <si>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</si>
  <si>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</si>
  <si>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</si>
  <si>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</si>
  <si>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</si>
  <si>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</si>
  <si>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</si>
  <si>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</si>
  <si>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</si>
  <si>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</si>
  <si>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</si>
  <si>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</si>
  <si>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</si>
  <si>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</si>
  <si>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</si>
  <si>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</si>
  <si>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</si>
  <si>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</si>
  <si>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</si>
  <si>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</si>
  <si>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</si>
  <si>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</si>
  <si>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</si>
  <si>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</si>
  <si>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</si>
  <si>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</si>
  <si>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</si>
  <si>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</si>
  <si>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</si>
  <si>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</si>
  <si>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</si>
  <si>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</si>
  <si>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</si>
  <si>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</si>
  <si>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</si>
  <si>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</si>
  <si>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</si>
  <si>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</si>
  <si>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</si>
  <si>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</si>
  <si>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</si>
  <si>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</si>
  <si>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</si>
  <si>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</si>
  <si>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</si>
  <si>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</si>
  <si>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</si>
  <si>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</si>
  <si>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</si>
  <si>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</si>
  <si>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</si>
  <si>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</si>
  <si>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</si>
  <si>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</si>
  <si>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</si>
  <si>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</si>
  <si>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</si>
  <si>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</si>
  <si>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</si>
  <si>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</si>
  <si>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</si>
  <si>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</si>
  <si>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</si>
  <si>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</si>
  <si>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</si>
  <si>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</si>
  <si>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</si>
  <si>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</si>
  <si>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</si>
  <si>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</si>
  <si>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</si>
  <si>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</si>
  <si>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</si>
  <si>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</si>
  <si>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</si>
  <si>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</si>
  <si>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</si>
  <si>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</si>
  <si>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</si>
  <si>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</si>
  <si>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</si>
  <si>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</si>
  <si>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</si>
  <si>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</si>
  <si>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</si>
  <si>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</si>
  <si>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</si>
  <si>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</si>
  <si>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</si>
  <si>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</si>
  <si>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</si>
  <si>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</si>
  <si>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</si>
  <si>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</si>
  <si>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</si>
  <si>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</si>
  <si>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</si>
  <si>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</si>
  <si>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</si>
  <si>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</si>
  <si>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</si>
  <si>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</si>
  <si>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</si>
  <si>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</si>
  <si>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</si>
  <si>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</si>
  <si>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</si>
  <si>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</si>
  <si>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</si>
  <si>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</si>
  <si>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</si>
  <si>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</si>
  <si>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</si>
  <si>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</si>
  <si>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</si>
  <si>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</si>
  <si>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</si>
  <si>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</si>
  <si>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</si>
  <si>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</si>
  <si>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</si>
  <si>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</si>
  <si>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</si>
  <si>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</si>
  <si>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</si>
  <si>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</si>
  <si>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</si>
  <si>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</si>
  <si>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</si>
  <si>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</si>
  <si>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</si>
  <si>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</si>
  <si>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</si>
  <si>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</si>
  <si>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</si>
  <si>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</si>
  <si>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</si>
  <si>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</si>
  <si>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</si>
  <si>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</si>
  <si>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</si>
  <si>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</si>
  <si>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</si>
  <si>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</si>
  <si>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</si>
  <si>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</si>
  <si>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</si>
  <si>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</si>
  <si>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</si>
  <si>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</si>
  <si>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</si>
  <si>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</si>
  <si>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</si>
  <si>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</si>
  <si>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</si>
  <si>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</si>
  <si>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</si>
  <si>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</si>
  <si>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</si>
  <si>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</si>
  <si>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</si>
  <si>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</si>
  <si>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</si>
  <si>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</si>
  <si>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</si>
  <si>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</si>
  <si>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</si>
  <si>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</si>
  <si>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</si>
  <si>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</si>
  <si>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</si>
  <si>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</si>
  <si>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</si>
  <si>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</si>
  <si>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</si>
  <si>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</si>
  <si>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</si>
  <si>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</si>
  <si>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</si>
  <si>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</si>
  <si>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</si>
  <si>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</si>
  <si>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</si>
  <si>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</si>
  <si>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</si>
  <si>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</si>
  <si>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</si>
  <si>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</si>
  <si>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</si>
  <si>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</si>
  <si>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</si>
  <si>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</si>
  <si>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</si>
  <si>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</si>
  <si>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</si>
  <si>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</si>
  <si>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</si>
  <si>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</si>
  <si>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</si>
  <si>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</si>
  <si>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</si>
  <si>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</si>
  <si>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</si>
  <si>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</si>
  <si>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</si>
  <si>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</si>
  <si>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</si>
  <si>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</si>
  <si>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</si>
  <si>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</si>
  <si>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</si>
  <si>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</si>
  <si>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</si>
  <si>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</si>
  <si>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</si>
  <si>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</si>
  <si>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</si>
  <si>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</si>
  <si>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</si>
  <si>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</si>
  <si>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</si>
  <si>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</si>
  <si>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</si>
  <si>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</si>
  <si>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</si>
  <si>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</si>
  <si>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</si>
  <si>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</si>
  <si>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</si>
  <si>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</si>
  <si>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</si>
  <si>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</si>
  <si>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</si>
  <si>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</si>
  <si>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</si>
  <si>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</si>
  <si>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</si>
  <si>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</si>
  <si>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</si>
  <si>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</si>
  <si>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</si>
  <si>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</si>
  <si>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</si>
  <si>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</si>
  <si>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</si>
  <si>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</si>
  <si>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</si>
  <si>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</si>
  <si>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</si>
  <si>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</si>
  <si>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</si>
  <si>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</si>
  <si>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</si>
  <si>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</si>
  <si>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</si>
  <si>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</si>
  <si>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</si>
  <si>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</si>
  <si>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</si>
  <si>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</si>
  <si>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</si>
  <si>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</si>
  <si>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</si>
  <si>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</si>
  <si>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</si>
  <si>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</si>
  <si>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</si>
  <si>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</si>
  <si>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</si>
  <si>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</si>
  <si>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</si>
  <si>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</si>
  <si>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</si>
  <si>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</si>
  <si>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</si>
  <si>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</si>
  <si>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</si>
  <si>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</si>
  <si>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</si>
  <si>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</si>
  <si>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</si>
  <si>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</si>
  <si>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</si>
  <si>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</si>
  <si>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</si>
  <si>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</si>
  <si>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</si>
  <si>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</si>
  <si>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</si>
  <si>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</si>
  <si>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</si>
  <si>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</si>
  <si>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</si>
  <si>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</si>
  <si>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</si>
  <si>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</si>
  <si>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</si>
  <si>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</si>
  <si>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</si>
  <si>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</si>
  <si>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</si>
  <si>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</si>
  <si>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</si>
  <si>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</si>
  <si>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</si>
  <si>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</si>
  <si>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</si>
  <si>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</si>
  <si>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</si>
  <si>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</si>
  <si>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</si>
  <si>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</si>
  <si>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</si>
  <si>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</si>
  <si>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</si>
  <si>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</si>
  <si>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</si>
  <si>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</si>
  <si>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</si>
  <si>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</si>
  <si>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</si>
  <si>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</si>
  <si>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</si>
  <si>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</si>
  <si>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</si>
  <si>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</si>
  <si>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</si>
  <si>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</si>
  <si>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</si>
  <si>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</si>
  <si>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</si>
  <si>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</si>
  <si>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</si>
  <si>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</si>
  <si>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</si>
  <si>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</si>
  <si>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</si>
  <si>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</si>
  <si>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</si>
  <si>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</si>
  <si>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</si>
  <si>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</si>
  <si>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</si>
  <si>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</si>
  <si>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</si>
  <si>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</si>
  <si>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</si>
  <si>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</si>
  <si>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</si>
  <si>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</si>
  <si>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</si>
  <si>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</si>
  <si>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</si>
  <si>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</si>
  <si>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</si>
  <si>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</si>
  <si>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</si>
  <si>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</si>
  <si>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</si>
  <si>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</si>
  <si>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</si>
  <si>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</si>
  <si>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</si>
  <si>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</si>
  <si>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</si>
  <si>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</si>
  <si>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</si>
  <si>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</si>
  <si>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</si>
  <si>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</si>
  <si>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</si>
  <si>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</si>
  <si>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</si>
  <si>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</si>
  <si>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</si>
  <si>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</si>
  <si>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</si>
  <si>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</si>
  <si>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</si>
  <si>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</si>
  <si>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</si>
  <si>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</si>
  <si>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</si>
  <si>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</si>
  <si>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</si>
  <si>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</si>
  <si>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</si>
  <si>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</si>
  <si>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</si>
  <si>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</si>
  <si>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</si>
  <si>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</si>
  <si>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</si>
  <si>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</si>
  <si>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</si>
  <si>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</si>
  <si>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</si>
  <si>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</si>
  <si>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</si>
  <si>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</si>
  <si>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</si>
  <si>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</si>
  <si>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</si>
  <si>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</si>
  <si>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</si>
  <si>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</si>
  <si>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</si>
  <si>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</si>
  <si>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</si>
  <si>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</si>
  <si>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</si>
  <si>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</si>
  <si>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</si>
  <si>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</si>
  <si>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</si>
  <si>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</si>
  <si>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</si>
  <si>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</si>
  <si>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</si>
  <si>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</si>
  <si>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</si>
  <si>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</si>
  <si>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</si>
  <si>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</si>
  <si>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</si>
  <si>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</si>
  <si>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</si>
  <si>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</si>
  <si>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</si>
  <si>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</si>
  <si>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</si>
  <si>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</si>
  <si>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</si>
  <si>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</si>
  <si>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</si>
  <si>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</si>
  <si>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</si>
  <si>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</si>
  <si>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</si>
  <si>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</si>
  <si>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</si>
  <si>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</si>
  <si>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</si>
  <si>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</si>
  <si>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</si>
  <si>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</si>
  <si>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</si>
  <si>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</si>
  <si>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</si>
  <si>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</si>
  <si>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</si>
  <si>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</si>
  <si>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</si>
  <si>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</si>
  <si>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</si>
  <si>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</si>
  <si>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</si>
  <si>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</si>
  <si>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</si>
  <si>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</si>
  <si>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</si>
  <si>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</si>
  <si>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</si>
  <si>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</si>
  <si>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</si>
  <si>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</si>
  <si>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</si>
  <si>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</si>
  <si>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</si>
  <si>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</si>
  <si>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</si>
  <si>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</si>
  <si>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</si>
  <si>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</si>
  <si>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</si>
  <si>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</si>
  <si>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</si>
  <si>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</si>
  <si>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</si>
  <si>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</si>
  <si>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</si>
  <si>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</si>
  <si>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</si>
  <si>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</si>
  <si>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</si>
  <si>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</si>
  <si>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</si>
  <si>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</si>
  <si>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</si>
  <si>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</si>
  <si>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</si>
  <si>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</si>
  <si>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</si>
  <si>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</si>
  <si>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</si>
  <si>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</si>
  <si>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</si>
  <si>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</si>
  <si>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</si>
  <si>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</si>
  <si>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</si>
  <si>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</si>
  <si>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</si>
  <si>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</si>
  <si>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</si>
  <si>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</si>
  <si>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</si>
  <si>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</si>
  <si>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</si>
  <si>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</si>
  <si>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</si>
  <si>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</si>
  <si>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</si>
  <si>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</si>
  <si>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</si>
  <si>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</si>
  <si>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</si>
  <si>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</si>
  <si>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</si>
  <si>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</si>
  <si>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</si>
  <si>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</si>
  <si>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</si>
  <si>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</si>
  <si>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</si>
  <si>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</si>
  <si>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</si>
  <si>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</si>
  <si>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</si>
  <si>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</si>
  <si>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</si>
  <si>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</si>
  <si>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</si>
  <si>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</si>
  <si>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</si>
  <si>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</si>
  <si>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</si>
  <si>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</si>
  <si>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</si>
  <si>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</si>
  <si>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</si>
  <si>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</si>
  <si>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</si>
  <si>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</si>
  <si>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</si>
  <si>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</si>
  <si>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</si>
  <si>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</si>
  <si>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</si>
  <si>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</si>
  <si>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</si>
  <si>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</si>
  <si>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</si>
  <si>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</si>
  <si>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</si>
  <si>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</si>
  <si>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</si>
  <si>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</si>
  <si>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</si>
  <si>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</si>
  <si>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</si>
  <si>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</si>
  <si>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</si>
  <si>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</si>
  <si>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</si>
  <si>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</si>
  <si>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</si>
  <si>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</si>
  <si>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</si>
  <si>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</si>
  <si>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</si>
  <si>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</si>
  <si>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</si>
  <si>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</si>
  <si>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</si>
  <si>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</si>
  <si>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</si>
  <si>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</si>
  <si>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</si>
  <si>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</si>
  <si>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</si>
  <si>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</si>
  <si>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</si>
  <si>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</si>
  <si>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</si>
  <si>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</si>
  <si>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</si>
  <si>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</si>
  <si>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</si>
  <si>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</si>
  <si>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</si>
  <si>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</si>
  <si>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</si>
  <si>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</si>
  <si>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</si>
  <si>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</si>
  <si>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</si>
  <si>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</si>
  <si>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</si>
  <si>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</si>
  <si>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</si>
  <si>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</si>
  <si>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</si>
  <si>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</si>
  <si>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</si>
  <si>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</si>
  <si>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</si>
  <si>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</si>
  <si>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</si>
  <si>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</si>
  <si>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</si>
  <si>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</si>
  <si>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</si>
  <si>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</si>
  <si>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</si>
  <si>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</si>
  <si>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</si>
  <si>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</si>
  <si>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</si>
  <si>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</si>
  <si>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</si>
  <si>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</si>
  <si>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</si>
  <si>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</si>
  <si>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</si>
  <si>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</si>
  <si>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</si>
  <si>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</si>
  <si>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</si>
  <si>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</si>
  <si>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</si>
  <si>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</si>
  <si>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</si>
  <si>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</si>
  <si>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</si>
  <si>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</si>
  <si>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</si>
  <si>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</si>
  <si>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</si>
  <si>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</si>
  <si>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</si>
  <si>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</si>
  <si>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</si>
  <si>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</si>
  <si>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</si>
  <si>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</si>
  <si>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</si>
  <si>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</si>
  <si>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</si>
  <si>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</si>
  <si>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</si>
  <si>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</si>
  <si>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</si>
  <si>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</si>
  <si>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</si>
  <si>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</si>
  <si>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</si>
  <si>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</si>
  <si>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</si>
  <si>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</si>
  <si>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</si>
  <si>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</si>
  <si>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</si>
  <si>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</si>
  <si>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</si>
  <si>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</si>
  <si>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</si>
  <si>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</si>
  <si>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</si>
  <si>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</si>
  <si>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</si>
  <si>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</si>
  <si>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</si>
  <si>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</si>
  <si>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</si>
  <si>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</si>
  <si>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</si>
  <si>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</si>
  <si>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</si>
  <si>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</si>
  <si>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</si>
  <si>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</si>
  <si>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</si>
  <si>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</si>
  <si>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</si>
  <si>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</si>
  <si>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</si>
  <si>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</si>
  <si>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</si>
  <si>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</si>
  <si>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</si>
  <si>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</si>
  <si>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</si>
  <si>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</si>
  <si>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</si>
  <si>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</si>
  <si>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</si>
  <si>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</si>
  <si>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</si>
  <si>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</si>
  <si>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</si>
  <si>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</si>
  <si>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</si>
  <si>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</si>
  <si>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</si>
  <si>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</si>
  <si>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</si>
  <si>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</si>
  <si>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</si>
  <si>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</si>
  <si>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</si>
  <si>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</si>
  <si>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</si>
  <si>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</si>
  <si>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</si>
  <si>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</si>
  <si>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</si>
  <si>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</si>
  <si>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</si>
  <si>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</si>
  <si>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</si>
  <si>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</si>
  <si>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</si>
  <si>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</si>
  <si>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</si>
  <si>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</si>
  <si>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</si>
  <si>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</si>
  <si>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</si>
  <si>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</si>
  <si>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</si>
  <si>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</si>
  <si>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</si>
  <si>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</si>
  <si>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</si>
  <si>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</si>
  <si>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</si>
  <si>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</si>
  <si>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</si>
  <si>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</si>
  <si>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</si>
  <si>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</si>
  <si>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</si>
  <si>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</si>
  <si>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</si>
  <si>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</si>
  <si>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</si>
  <si>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</si>
  <si>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</si>
  <si>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</si>
  <si>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</si>
  <si>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</si>
  <si>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</si>
  <si>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</si>
  <si>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</si>
  <si>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</si>
  <si>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</si>
  <si>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</si>
  <si>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</si>
  <si>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</si>
  <si>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</si>
  <si>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</si>
  <si>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</si>
  <si>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</si>
  <si>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</si>
  <si>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</si>
  <si>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</si>
  <si>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</si>
  <si>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</si>
  <si>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</si>
  <si>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</si>
  <si>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</si>
  <si>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</si>
  <si>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</si>
  <si>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</si>
  <si>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</si>
  <si>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</si>
  <si>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</si>
  <si>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</si>
  <si>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</si>
  <si>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</si>
  <si>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</si>
  <si>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</si>
  <si>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</si>
  <si>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</si>
  <si>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</si>
  <si>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</si>
  <si>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</si>
  <si>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</si>
  <si>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</si>
  <si>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</si>
  <si>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</si>
  <si>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</si>
  <si>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</si>
  <si>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</si>
  <si>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</si>
  <si>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</si>
  <si>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</si>
  <si>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</si>
  <si>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</si>
  <si>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</si>
  <si>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</si>
  <si>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</si>
  <si>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</si>
  <si>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</si>
  <si>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</si>
  <si>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</si>
  <si>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</si>
  <si>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</si>
  <si>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</si>
  <si>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</si>
  <si>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</si>
  <si>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</si>
  <si>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</si>
  <si>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</si>
  <si>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</si>
  <si>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</si>
  <si>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</si>
  <si>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</si>
  <si>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</si>
  <si>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</si>
  <si>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</si>
  <si>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</si>
  <si>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</si>
  <si>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</si>
  <si>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</si>
  <si>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</si>
  <si>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</si>
  <si>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</si>
  <si>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</si>
  <si>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</si>
  <si>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</si>
  <si>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</si>
  <si>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</si>
  <si>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</si>
  <si>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</si>
  <si>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</si>
  <si>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</si>
  <si>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</si>
  <si>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</si>
  <si>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</si>
  <si>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</si>
  <si>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</si>
  <si>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</si>
  <si>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</si>
  <si>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</si>
  <si>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</si>
  <si>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</si>
  <si>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</si>
  <si>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</si>
  <si>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</si>
  <si>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</si>
  <si>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</si>
  <si>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</si>
  <si>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</si>
  <si>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</si>
  <si>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</si>
  <si>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</si>
  <si>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</si>
  <si>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</si>
  <si>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</si>
  <si>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</si>
  <si>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</si>
  <si>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</si>
  <si>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</si>
  <si>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</si>
  <si>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</si>
  <si>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</si>
  <si>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</si>
  <si>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</si>
  <si>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</si>
  <si>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</si>
  <si>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</si>
  <si>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</si>
  <si>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</si>
  <si>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</si>
  <si>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</si>
  <si>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</si>
  <si>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</si>
  <si>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</si>
  <si>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</si>
  <si>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</si>
  <si>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</si>
  <si>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</si>
  <si>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</si>
  <si>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</si>
  <si>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</si>
  <si>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</si>
  <si>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</si>
  <si>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</si>
  <si>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</si>
  <si>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</si>
  <si>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</si>
  <si>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</si>
  <si>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</si>
  <si>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</si>
  <si>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</si>
  <si>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</si>
  <si>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</si>
  <si>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</si>
  <si>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</si>
  <si>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</si>
  <si>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</si>
  <si>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</si>
  <si>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</si>
  <si>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</si>
  <si>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</si>
  <si>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</si>
  <si>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</si>
  <si>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</si>
  <si>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</si>
  <si>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</si>
  <si>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</si>
  <si>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</si>
  <si>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</si>
  <si>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</si>
  <si>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</si>
  <si>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</si>
  <si>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</si>
  <si>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</si>
  <si>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</si>
  <si>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</si>
  <si>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</si>
  <si>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</si>
  <si>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</si>
  <si>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</si>
  <si>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</si>
  <si>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</si>
  <si>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</si>
  <si>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</si>
  <si>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</si>
  <si>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</si>
  <si>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</si>
  <si>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</si>
  <si>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</si>
  <si>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</si>
  <si>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</si>
  <si>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</si>
  <si>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</si>
  <si>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</si>
  <si>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</si>
  <si>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</si>
  <si>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</si>
  <si>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</si>
  <si>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</si>
  <si>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</si>
  <si>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</si>
  <si>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</si>
  <si>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</si>
  <si>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</si>
  <si>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</si>
  <si>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</si>
  <si>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</si>
  <si>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</si>
  <si>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</si>
  <si>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</si>
  <si>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</si>
  <si>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</si>
  <si>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</si>
  <si>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</si>
  <si>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</si>
  <si>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</si>
  <si>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</si>
  <si>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</si>
  <si>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</si>
  <si>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</si>
  <si>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</si>
  <si>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</si>
  <si>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</si>
  <si>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</si>
  <si>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</si>
  <si>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</si>
  <si>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</si>
  <si>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</si>
  <si>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</si>
  <si>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</si>
  <si>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</si>
  <si>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</si>
  <si>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</si>
  <si>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</si>
  <si>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</si>
  <si>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</si>
  <si>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</si>
  <si>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</si>
  <si>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</si>
  <si>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</si>
  <si>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</si>
  <si>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</si>
  <si>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</si>
  <si>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</si>
  <si>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</si>
  <si>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</si>
  <si>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</si>
  <si>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</si>
  <si>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</si>
  <si>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</si>
  <si>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</si>
  <si>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</si>
  <si>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</si>
  <si>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</si>
  <si>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</si>
  <si>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</si>
  <si>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</si>
  <si>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</si>
  <si>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</si>
  <si>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</si>
  <si>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</si>
  <si>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</si>
  <si>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</si>
  <si>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</si>
  <si>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</si>
  <si>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</si>
  <si>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</si>
  <si>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</si>
  <si>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</si>
  <si>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</si>
  <si>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</si>
  <si>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</si>
  <si>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</si>
  <si>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</si>
  <si>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</si>
  <si>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</si>
  <si>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</si>
  <si>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</si>
  <si>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</si>
  <si>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</si>
  <si>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</si>
  <si>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</si>
  <si>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</si>
  <si>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</si>
  <si>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</si>
  <si>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</si>
  <si>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</si>
  <si>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</si>
  <si>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</si>
  <si>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</si>
  <si>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</si>
  <si>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</si>
  <si>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</si>
  <si>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</si>
  <si>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</si>
  <si>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</si>
  <si>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</si>
  <si>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</si>
  <si>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</si>
  <si>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</si>
  <si>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</si>
  <si>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</si>
  <si>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</si>
  <si>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</si>
  <si>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</si>
  <si>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</si>
  <si>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</si>
  <si>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</si>
  <si>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</si>
  <si>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</si>
  <si>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</si>
  <si>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</si>
  <si>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</si>
  <si>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</si>
  <si>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</si>
  <si>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</si>
  <si>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</si>
  <si>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</si>
  <si>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</si>
  <si>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</si>
  <si>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</si>
  <si>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</si>
  <si>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</si>
  <si>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</si>
  <si>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</si>
  <si>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</si>
  <si>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</si>
  <si>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</si>
  <si>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</si>
  <si>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</si>
  <si>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</si>
  <si>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</si>
  <si>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</si>
  <si>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</si>
  <si>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</si>
  <si>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</si>
  <si>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</si>
  <si>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</si>
  <si>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</si>
  <si>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</si>
  <si>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</si>
  <si>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</si>
  <si>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</si>
  <si>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</si>
  <si>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</si>
  <si>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</si>
  <si>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</si>
  <si>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</si>
  <si>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</si>
  <si>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</si>
  <si>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</si>
  <si>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</si>
  <si>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</si>
  <si>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</si>
  <si>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</si>
  <si>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</si>
  <si>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</si>
  <si>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</si>
  <si>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</si>
  <si>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</si>
  <si>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</si>
  <si>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</si>
  <si>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</si>
  <si>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</si>
  <si>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</si>
  <si>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</si>
  <si>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</si>
  <si>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</si>
  <si>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</si>
  <si>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</si>
  <si>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</si>
  <si>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</si>
  <si>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</si>
  <si>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</si>
  <si>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</si>
  <si>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</si>
  <si>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</si>
  <si>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</si>
  <si>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</si>
  <si>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</si>
  <si>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</si>
  <si>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</si>
  <si>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</si>
  <si>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</si>
  <si>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</si>
  <si>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</si>
  <si>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</si>
  <si>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</si>
  <si>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</si>
  <si>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</si>
  <si>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</si>
  <si>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</si>
  <si>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</si>
  <si>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</si>
  <si>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</si>
  <si>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</si>
  <si>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</si>
  <si>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</si>
  <si>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</si>
  <si>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</si>
  <si>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</si>
  <si>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</si>
  <si>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</si>
  <si>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</si>
  <si>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</si>
  <si>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</si>
  <si>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</si>
  <si>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</si>
  <si>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</si>
  <si>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</si>
  <si>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</si>
  <si>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</si>
  <si>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</si>
  <si>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</si>
  <si>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</si>
  <si>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</si>
  <si>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</si>
  <si>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</si>
  <si>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</si>
  <si>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</si>
  <si>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</si>
  <si>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</si>
  <si>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</si>
  <si>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</si>
  <si>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</si>
  <si>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</si>
  <si>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</si>
  <si>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</si>
  <si>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</si>
  <si>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</si>
  <si>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</si>
  <si>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</si>
  <si>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</si>
  <si>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</si>
  <si>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</si>
  <si>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</si>
  <si>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</si>
  <si>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</si>
  <si>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</si>
  <si>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</si>
  <si>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</si>
  <si>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</si>
  <si>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</si>
  <si>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</si>
  <si>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</si>
  <si>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</si>
  <si>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</si>
  <si>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</si>
  <si>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</si>
  <si>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</si>
  <si>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</si>
  <si>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</si>
  <si>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</si>
  <si>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</si>
  <si>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</si>
  <si>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</si>
  <si>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</si>
  <si>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</si>
  <si>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</si>
  <si>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</si>
  <si>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</si>
  <si>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</si>
  <si>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</si>
  <si>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</si>
  <si>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</si>
  <si>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</si>
  <si>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</si>
  <si>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</si>
  <si>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</si>
  <si>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</si>
  <si>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</si>
  <si>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</si>
  <si>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</si>
  <si>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</si>
  <si>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</si>
  <si>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</si>
  <si>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</si>
  <si>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</si>
  <si>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</si>
  <si>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</si>
  <si>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</si>
  <si>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</si>
  <si>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</si>
  <si>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</si>
  <si>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</si>
  <si>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</si>
  <si>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</si>
  <si>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</si>
  <si>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</si>
  <si>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</si>
  <si>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</si>
  <si>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</si>
  <si>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</si>
  <si>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</si>
  <si>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</si>
  <si>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</si>
  <si>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</si>
  <si>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</si>
  <si>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</si>
  <si>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</si>
  <si>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</si>
  <si>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</si>
  <si>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</si>
  <si>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</si>
  <si>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</si>
  <si>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</si>
  <si>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</si>
  <si>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</si>
  <si>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</si>
  <si>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</si>
  <si>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</si>
  <si>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</si>
  <si>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</si>
  <si>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</si>
  <si>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</si>
  <si>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</si>
  <si>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</si>
  <si>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</si>
  <si>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</si>
  <si>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</si>
  <si>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</si>
  <si>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</si>
  <si>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</si>
  <si>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</si>
  <si>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</si>
  <si>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</si>
  <si>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</si>
  <si>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</si>
  <si>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</si>
  <si>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</si>
  <si>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</si>
  <si>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</si>
  <si>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</si>
  <si>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</si>
  <si>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</si>
  <si>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</si>
  <si>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</si>
  <si>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</si>
  <si>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</si>
  <si>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</si>
  <si>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</si>
  <si>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</si>
  <si>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</si>
  <si>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</si>
  <si>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</si>
  <si>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</si>
  <si>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</si>
  <si>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</si>
  <si>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</si>
  <si>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</si>
  <si>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</si>
  <si>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</si>
  <si>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</si>
  <si>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</si>
  <si>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</si>
  <si>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</si>
  <si>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</si>
  <si>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</si>
  <si>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</si>
  <si>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</si>
  <si>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</si>
  <si>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</si>
  <si>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</si>
  <si>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</si>
  <si>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</si>
  <si>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</si>
  <si>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</si>
  <si>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</si>
  <si>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</si>
  <si>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</si>
  <si>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</si>
  <si>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</si>
  <si>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</si>
  <si>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</si>
  <si>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</si>
  <si>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</si>
  <si>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</si>
  <si>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</si>
  <si>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</si>
  <si>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</si>
  <si>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</si>
  <si>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</si>
  <si>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</si>
  <si>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</si>
  <si>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</si>
  <si>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</si>
  <si>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</si>
  <si>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</si>
  <si>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</si>
  <si>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</si>
  <si>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</si>
  <si>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</si>
  <si>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</si>
  <si>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</si>
  <si>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</si>
  <si>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</si>
  <si>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</si>
  <si>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</si>
  <si>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</si>
  <si>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</si>
  <si>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</si>
  <si>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</si>
  <si>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</si>
  <si>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</si>
  <si>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</si>
  <si>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</si>
  <si>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</si>
  <si>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</si>
  <si>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</si>
  <si>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</si>
  <si>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</si>
  <si>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</si>
  <si>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</si>
  <si>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</si>
  <si>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</si>
  <si>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</si>
  <si>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</si>
  <si>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</si>
  <si>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</si>
  <si>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</si>
  <si>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</si>
  <si>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</si>
  <si>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</si>
  <si>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</si>
  <si>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</si>
  <si>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</si>
  <si>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</si>
  <si>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</si>
  <si>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</si>
  <si>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</si>
  <si>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</si>
  <si>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</si>
  <si>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</si>
  <si>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</si>
  <si>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</si>
  <si>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</si>
  <si>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</si>
  <si>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</si>
  <si>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</si>
  <si>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</si>
  <si>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</si>
  <si>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</si>
  <si>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</si>
  <si>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</si>
  <si>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</si>
  <si>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</si>
  <si>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</si>
  <si>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</si>
  <si>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</si>
  <si>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</si>
  <si>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</si>
  <si>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</si>
  <si>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</si>
  <si>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</si>
  <si>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</si>
  <si>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</si>
  <si>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</si>
  <si>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</si>
  <si>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</si>
  <si>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</si>
  <si>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</si>
  <si>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</si>
  <si>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</si>
  <si>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</si>
  <si>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</si>
  <si>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</si>
  <si>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</si>
  <si>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</si>
  <si>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</si>
  <si>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</si>
  <si>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</si>
  <si>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</si>
  <si>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</si>
  <si>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</si>
  <si>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</si>
  <si>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</si>
  <si>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</si>
  <si>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</si>
  <si>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</si>
  <si>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</si>
  <si>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</si>
  <si>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</si>
  <si>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</si>
  <si>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</si>
  <si>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</si>
  <si>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</si>
  <si>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</si>
  <si>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</si>
  <si>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</si>
  <si>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</si>
  <si>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</si>
  <si>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</si>
  <si>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</si>
  <si>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</si>
  <si>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</si>
  <si>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</si>
  <si>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</si>
  <si>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</si>
  <si>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</si>
  <si>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</si>
  <si>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</si>
  <si>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</si>
  <si>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</si>
  <si>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</si>
  <si>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</si>
  <si>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</si>
  <si>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</si>
  <si>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</si>
  <si>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</si>
  <si>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</si>
  <si>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</si>
  <si>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</si>
  <si>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</si>
  <si>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</si>
  <si>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</si>
  <si>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</si>
  <si>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</si>
  <si>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</si>
  <si>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</si>
  <si>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</si>
  <si>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</si>
  <si>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</si>
  <si>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</si>
  <si>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</si>
  <si>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</si>
  <si>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</si>
  <si>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</si>
  <si>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</si>
  <si>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</si>
  <si>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</si>
  <si>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</si>
  <si>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</si>
  <si>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</si>
  <si>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</si>
  <si>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</si>
  <si>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</si>
  <si>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</si>
  <si>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</si>
  <si>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</si>
  <si>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</si>
  <si>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</si>
  <si>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</si>
  <si>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</si>
  <si>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</si>
  <si>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</si>
  <si>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</si>
  <si>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</si>
  <si>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</si>
  <si>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</si>
  <si>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</si>
  <si>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</si>
  <si>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</si>
  <si>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</si>
  <si>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</si>
  <si>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</si>
  <si>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</si>
  <si>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</si>
  <si>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</si>
  <si>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</si>
  <si>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</si>
  <si>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</si>
  <si>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</si>
  <si>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</si>
  <si>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</si>
  <si>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</si>
  <si>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</si>
  <si>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</si>
  <si>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</si>
  <si>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</si>
  <si>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</si>
  <si>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</si>
  <si>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</si>
  <si>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</si>
  <si>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</si>
  <si>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</si>
  <si>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</si>
  <si>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</si>
  <si>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</si>
  <si>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</si>
  <si>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</si>
  <si>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</si>
  <si>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</si>
  <si>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</si>
  <si>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</si>
  <si>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</si>
  <si>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</si>
  <si>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</si>
  <si>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</si>
  <si>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</si>
  <si>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</si>
  <si>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</si>
  <si>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</si>
  <si>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</si>
  <si>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</si>
  <si>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</si>
  <si>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</si>
  <si>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</si>
  <si>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</si>
  <si>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</si>
  <si>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</si>
  <si>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</si>
  <si>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</si>
  <si>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</si>
  <si>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</si>
  <si>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</si>
  <si>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</si>
  <si>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</si>
  <si>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</si>
  <si>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</si>
  <si>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</si>
  <si>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</si>
  <si>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</si>
  <si>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</si>
  <si>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</si>
  <si>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</si>
  <si>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</si>
  <si>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</si>
  <si>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</si>
  <si>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</si>
  <si>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</si>
  <si>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</si>
  <si>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</si>
  <si>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</si>
  <si>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</si>
  <si>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</si>
  <si>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</si>
  <si>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</si>
  <si>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</si>
  <si>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</si>
  <si>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</si>
  <si>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</si>
  <si>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</si>
  <si>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</si>
  <si>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</si>
  <si>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</si>
  <si>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</si>
  <si>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</si>
  <si>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</si>
  <si>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</si>
  <si>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</si>
  <si>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</si>
  <si>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</si>
  <si>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</si>
  <si>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</si>
  <si>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</si>
  <si>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</si>
  <si>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</si>
  <si>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</si>
  <si>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</si>
  <si>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</si>
  <si>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</si>
  <si>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</si>
  <si>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</si>
  <si>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</si>
  <si>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</si>
  <si>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</si>
  <si>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</si>
  <si>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</si>
  <si>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</si>
  <si>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</si>
  <si>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</si>
  <si>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</si>
  <si>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</si>
  <si>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</si>
  <si>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</si>
  <si>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</si>
  <si>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</si>
  <si>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</si>
  <si>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</si>
  <si>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</si>
  <si>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</si>
  <si>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</si>
  <si>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</si>
  <si>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</si>
  <si>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</si>
  <si>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</si>
  <si>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</si>
  <si>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</si>
  <si>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</si>
  <si>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</si>
  <si>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</si>
  <si>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</si>
  <si>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</si>
  <si>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</si>
  <si>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</si>
  <si>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</si>
  <si>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</si>
  <si>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</si>
  <si>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</si>
  <si>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</si>
  <si>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</si>
  <si>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</si>
  <si>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</si>
  <si>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</si>
  <si>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</si>
  <si>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</si>
  <si>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</si>
  <si>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</si>
  <si>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</si>
  <si>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</si>
  <si>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</si>
  <si>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</si>
  <si>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</si>
  <si>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</si>
  <si>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</si>
  <si>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</si>
  <si>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</si>
  <si>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</si>
  <si>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</si>
  <si>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</si>
  <si>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</si>
  <si>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</si>
  <si>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</si>
  <si>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</si>
  <si>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</si>
  <si>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</si>
  <si>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</si>
  <si>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</si>
  <si>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</si>
  <si>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</si>
  <si>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</si>
  <si>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</si>
  <si>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</si>
  <si>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</si>
  <si>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</si>
  <si>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</si>
  <si>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</si>
  <si>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</si>
  <si>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</si>
  <si>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</si>
  <si>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</si>
  <si>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</si>
  <si>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</si>
  <si>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</si>
  <si>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</si>
  <si>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</si>
  <si>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</si>
  <si>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</si>
  <si>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</si>
  <si>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</si>
  <si>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</si>
  <si>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</si>
  <si>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</si>
  <si>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</si>
  <si>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</si>
  <si>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</si>
  <si>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</si>
  <si>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</si>
  <si>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</si>
  <si>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</si>
  <si>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</si>
  <si>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</si>
  <si>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</si>
  <si>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</si>
  <si>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</si>
  <si>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</si>
  <si>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</si>
  <si>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</si>
  <si>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</si>
  <si>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</si>
  <si>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</si>
  <si>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</si>
  <si>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</si>
  <si>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</si>
  <si>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</si>
  <si>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</si>
  <si>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</si>
  <si>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</si>
  <si>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</si>
  <si>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</si>
  <si>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</si>
  <si>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</si>
  <si>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</si>
  <si>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</si>
  <si>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</si>
  <si>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</si>
  <si>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</si>
  <si>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</si>
  <si>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</si>
  <si>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</si>
  <si>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</si>
  <si>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</si>
  <si>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</si>
  <si>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</si>
  <si>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</si>
  <si>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</si>
  <si>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</si>
  <si>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</si>
  <si>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</si>
  <si>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</si>
  <si>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</si>
  <si>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</si>
  <si>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</si>
  <si>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</si>
  <si>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</si>
  <si>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</si>
  <si>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</si>
  <si>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</si>
  <si>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</si>
  <si>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</si>
  <si>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</si>
  <si>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</si>
  <si>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</si>
  <si>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</si>
  <si>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</si>
  <si>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</si>
  <si>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</si>
  <si>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</si>
  <si>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</si>
  <si>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</si>
  <si>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</si>
  <si>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</si>
  <si>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</si>
  <si>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</si>
  <si>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</si>
  <si>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</si>
  <si>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</si>
  <si>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</si>
  <si>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</si>
  <si>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</si>
  <si>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</si>
  <si>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</si>
  <si>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</si>
  <si>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</si>
  <si>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</si>
  <si>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</si>
  <si>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</si>
  <si>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</si>
  <si>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</si>
  <si>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</si>
  <si>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</si>
  <si>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</si>
  <si>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</si>
  <si>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</si>
  <si>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</si>
  <si>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</si>
  <si>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</si>
  <si>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</si>
  <si>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</si>
  <si>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</si>
  <si>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</si>
  <si>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</si>
  <si>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</si>
  <si>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</si>
  <si>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</si>
  <si>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</si>
  <si>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</si>
  <si>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</si>
  <si>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</si>
  <si>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</si>
  <si>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</si>
  <si>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</si>
  <si>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</si>
  <si>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</si>
  <si>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</si>
  <si>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</si>
  <si>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</si>
  <si>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</si>
  <si>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</si>
  <si>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</si>
  <si>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</si>
  <si>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</si>
  <si>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</si>
  <si>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</si>
  <si>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</si>
  <si>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</si>
  <si>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</si>
  <si>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</si>
  <si>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</si>
  <si>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</si>
  <si>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</si>
  <si>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</si>
  <si>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</si>
  <si>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</si>
  <si>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</si>
  <si>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</si>
  <si>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</si>
  <si>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</si>
  <si>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</si>
  <si>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</si>
  <si>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</si>
  <si>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</si>
  <si>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</si>
  <si>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</si>
  <si>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</si>
  <si>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</si>
  <si>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</si>
  <si>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</si>
  <si>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</si>
  <si>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</si>
  <si>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</si>
  <si>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</si>
  <si>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</si>
  <si>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</si>
  <si>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</si>
  <si>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</si>
  <si>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</si>
  <si>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</si>
  <si>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</si>
  <si>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</si>
  <si>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</si>
  <si>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</si>
  <si>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</si>
  <si>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</si>
  <si>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</si>
  <si>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</si>
  <si>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</si>
  <si>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</si>
  <si>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</si>
  <si>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</si>
  <si>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</si>
  <si>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</si>
  <si>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</si>
  <si>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</si>
  <si>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</si>
  <si>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</si>
  <si>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</si>
  <si>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</si>
  <si>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</si>
  <si>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</si>
  <si>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</si>
  <si>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</si>
  <si>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</si>
  <si>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</si>
  <si>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</si>
  <si>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</si>
  <si>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</si>
  <si>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</si>
  <si>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</si>
  <si>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</si>
  <si>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</si>
  <si>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</si>
  <si>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</si>
  <si>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</si>
  <si>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</si>
  <si>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</si>
  <si>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</si>
  <si>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</si>
  <si>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</si>
  <si>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</si>
  <si>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</si>
  <si>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</si>
  <si>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</si>
  <si>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</si>
  <si>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</si>
  <si>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</si>
  <si>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</si>
  <si>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</si>
  <si>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</si>
  <si>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</si>
  <si>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</si>
  <si>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</si>
  <si>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</si>
  <si>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</si>
  <si>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</si>
  <si>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</si>
  <si>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</si>
  <si>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</si>
  <si>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</si>
  <si>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</si>
  <si>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</si>
  <si>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</si>
  <si>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</si>
  <si>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</si>
  <si>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</si>
  <si>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</si>
  <si>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</si>
  <si>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</si>
  <si>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</si>
  <si>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</si>
  <si>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</si>
  <si>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</si>
  <si>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</si>
  <si>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</si>
  <si>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</si>
  <si>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</si>
  <si>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</si>
  <si>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</si>
  <si>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</si>
  <si>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</si>
  <si>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</si>
  <si>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</si>
  <si>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</si>
  <si>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</si>
  <si>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</si>
  <si>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</si>
  <si>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</si>
  <si>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</si>
  <si>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</si>
  <si>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</si>
  <si>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</si>
  <si>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</si>
  <si>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</si>
  <si>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</si>
  <si>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</si>
  <si>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</si>
  <si>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</si>
  <si>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</si>
  <si>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</si>
  <si>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</si>
  <si>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</si>
  <si>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</si>
  <si>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</si>
  <si>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</si>
  <si>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</si>
  <si>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</si>
  <si>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</si>
  <si>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</si>
  <si>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</si>
  <si>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</si>
  <si>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</si>
  <si>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</si>
  <si>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</si>
  <si>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</si>
  <si>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</si>
  <si>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</si>
  <si>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</si>
  <si>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</si>
  <si>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</si>
  <si>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</si>
  <si>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</si>
  <si>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</si>
  <si>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</si>
  <si>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</si>
  <si>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</si>
  <si>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</si>
  <si>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</si>
  <si>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</si>
  <si>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</si>
  <si>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</si>
  <si>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</si>
  <si>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</si>
  <si>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</si>
  <si>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</si>
  <si>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</si>
  <si>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</si>
  <si>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</si>
  <si>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</si>
  <si>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</si>
  <si>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</si>
  <si>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</si>
  <si>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</si>
  <si>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</si>
  <si>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</si>
  <si>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</si>
  <si>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</si>
  <si>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</si>
  <si>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</si>
  <si>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</si>
  <si>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</si>
  <si>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</si>
  <si>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</si>
  <si>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</si>
  <si>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</si>
  <si>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</si>
  <si>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</si>
  <si>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</si>
  <si>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</si>
  <si>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</si>
  <si>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</si>
  <si>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</si>
  <si>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</si>
  <si>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</si>
  <si>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</si>
  <si>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</si>
  <si>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</si>
  <si>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</si>
  <si>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</si>
  <si>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</si>
  <si>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</si>
  <si>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</si>
  <si>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</si>
  <si>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</si>
  <si>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</si>
  <si>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</si>
  <si>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</si>
  <si>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</si>
  <si>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</si>
  <si>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</si>
  <si>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</si>
  <si>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</si>
  <si>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</si>
  <si>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</si>
  <si>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</si>
  <si>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</si>
  <si>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</si>
  <si>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</si>
  <si>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</si>
  <si>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</si>
  <si>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</si>
  <si>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</si>
  <si>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</si>
  <si>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</si>
  <si>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</si>
  <si>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</si>
  <si>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</si>
  <si>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</si>
  <si>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</si>
  <si>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</si>
  <si>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</si>
  <si>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</si>
  <si>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</si>
  <si>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</si>
  <si>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</si>
  <si>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</si>
  <si>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</si>
  <si>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</si>
  <si>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</si>
  <si>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</si>
  <si>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</si>
  <si>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</si>
  <si>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</si>
  <si>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</si>
  <si>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</si>
  <si>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</si>
  <si>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</si>
  <si>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</si>
  <si>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</si>
  <si>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</si>
  <si>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</si>
  <si>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</si>
  <si>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</si>
  <si>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</si>
  <si>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</si>
  <si>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</si>
  <si>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</si>
  <si>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</si>
  <si>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</si>
  <si>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</si>
  <si>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</si>
  <si>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</si>
  <si>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</si>
  <si>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</si>
  <si>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</si>
  <si>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</si>
  <si>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</si>
  <si>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</si>
  <si>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</si>
  <si>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</si>
  <si>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</si>
  <si>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</si>
  <si>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</si>
  <si>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</si>
  <si>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</si>
  <si>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</si>
  <si>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</si>
  <si>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</si>
  <si>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</si>
  <si>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</si>
  <si>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</si>
  <si>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</si>
  <si>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</si>
  <si>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</si>
  <si>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</si>
  <si>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</si>
  <si>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</si>
  <si>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</si>
  <si>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</si>
  <si>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</si>
  <si>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</si>
  <si>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</si>
  <si>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</si>
  <si>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</si>
  <si>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</si>
  <si>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</si>
  <si>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</si>
  <si>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</si>
  <si>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</si>
  <si>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</si>
  <si>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</si>
  <si>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</si>
  <si>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</si>
  <si>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</si>
  <si>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</si>
  <si>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</si>
  <si>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</si>
  <si>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</si>
  <si>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</si>
  <si>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</si>
  <si>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</si>
  <si>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</si>
  <si>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</si>
  <si>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</si>
  <si>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</si>
  <si>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</si>
  <si>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</si>
  <si>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</si>
  <si>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</si>
  <si>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</si>
  <si>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</si>
  <si>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</si>
  <si>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</si>
  <si>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</si>
  <si>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</si>
  <si>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</si>
  <si>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</si>
  <si>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</si>
  <si>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</si>
  <si>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</si>
  <si>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</si>
  <si>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</si>
  <si>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</si>
  <si>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</si>
  <si>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</si>
  <si>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</si>
  <si>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</si>
  <si>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</si>
  <si>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</si>
  <si>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</si>
  <si>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</si>
  <si>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</si>
  <si>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</si>
  <si>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</si>
  <si>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</si>
  <si>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</si>
  <si>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</si>
  <si>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</si>
  <si>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</si>
  <si>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</si>
  <si>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</si>
  <si>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</si>
  <si>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</si>
  <si>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</si>
  <si>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</si>
  <si>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</si>
  <si>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</si>
  <si>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</si>
  <si>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</si>
  <si>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</si>
  <si>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</si>
  <si>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</si>
  <si>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</si>
  <si>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</si>
  <si>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</si>
  <si>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</si>
  <si>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</si>
  <si>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</si>
  <si>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</si>
  <si>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</si>
  <si>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</si>
  <si>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</si>
  <si>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</si>
  <si>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</si>
  <si>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</si>
  <si>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</si>
  <si>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</si>
  <si>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</si>
  <si>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</si>
  <si>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</si>
  <si>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</si>
  <si>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</si>
  <si>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</si>
  <si>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</si>
  <si>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</si>
  <si>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</si>
  <si>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</si>
  <si>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</si>
  <si>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</si>
  <si>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</si>
  <si>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</si>
  <si>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</si>
  <si>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</si>
  <si>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</si>
  <si>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</si>
  <si>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</si>
  <si>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</si>
  <si>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</si>
  <si>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</si>
  <si>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</si>
  <si>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</si>
  <si>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</si>
  <si>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</si>
  <si>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</si>
  <si>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</si>
  <si>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</si>
  <si>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</si>
  <si>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</si>
  <si>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</si>
  <si>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</si>
  <si>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</si>
  <si>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</si>
  <si>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</si>
  <si>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</si>
  <si>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</si>
  <si>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</si>
  <si>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</si>
  <si>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</si>
  <si>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</si>
  <si>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</si>
  <si>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</si>
  <si>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</si>
  <si>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</si>
  <si>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</si>
  <si>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</si>
  <si>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</si>
  <si>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</si>
  <si>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</si>
  <si>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</si>
  <si>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</si>
  <si>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</si>
  <si>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</si>
  <si>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</si>
  <si>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</si>
  <si>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</si>
  <si>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</si>
  <si>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</si>
  <si>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</si>
  <si>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</si>
  <si>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</si>
  <si>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</si>
  <si>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</si>
  <si>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</si>
  <si>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</si>
  <si>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</si>
  <si>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</si>
  <si>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</si>
  <si>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</si>
  <si>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</si>
  <si>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</si>
  <si>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</si>
  <si>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</si>
  <si>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</si>
  <si>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</si>
  <si>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</si>
  <si>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</si>
  <si>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</si>
  <si>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</si>
  <si>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</si>
  <si>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</si>
  <si>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</si>
  <si>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</si>
  <si>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</si>
  <si>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</si>
  <si>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</si>
  <si>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</si>
  <si>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</si>
  <si>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</si>
  <si>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</si>
  <si>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</si>
  <si>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</si>
  <si>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</si>
  <si>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</si>
  <si>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</si>
  <si>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</si>
  <si>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</si>
  <si>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</si>
  <si>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</si>
  <si>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</si>
  <si>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</si>
  <si>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</si>
  <si>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</si>
  <si>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</si>
  <si>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</si>
  <si>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</si>
  <si>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</si>
  <si>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</si>
  <si>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</si>
  <si>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</si>
  <si>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</si>
  <si>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</si>
  <si>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</si>
  <si>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</si>
  <si>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</si>
  <si>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</si>
  <si>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</si>
  <si>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</si>
  <si>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</si>
  <si>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</si>
  <si>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</si>
  <si>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</si>
  <si>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</si>
  <si>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</si>
  <si>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</si>
  <si>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</si>
  <si>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</si>
  <si>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</si>
  <si>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</si>
  <si>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</si>
  <si>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</si>
  <si>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</si>
  <si>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</si>
  <si>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</si>
  <si>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</si>
  <si>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</si>
  <si>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</si>
  <si>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</si>
  <si>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</si>
  <si>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</si>
  <si>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</si>
  <si>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</si>
  <si>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</si>
  <si>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</si>
  <si>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</si>
  <si>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</si>
  <si>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</si>
  <si>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</si>
  <si>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</si>
  <si>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</si>
  <si>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</si>
  <si>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</si>
  <si>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</si>
  <si>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</si>
  <si>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</si>
  <si>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</si>
  <si>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</si>
  <si>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</si>
  <si>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</si>
  <si>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</si>
  <si>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</si>
  <si>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</si>
  <si>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</si>
  <si>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</si>
  <si>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</si>
  <si>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</si>
  <si>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</si>
  <si>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</si>
  <si>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</si>
  <si>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</si>
  <si>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</si>
  <si>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</si>
  <si>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</si>
  <si>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</si>
  <si>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</si>
  <si>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</si>
  <si>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</si>
  <si>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</si>
  <si>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</si>
  <si>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</si>
  <si>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</si>
  <si>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</si>
  <si>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</si>
  <si>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</si>
  <si>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</si>
  <si>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</si>
  <si>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</si>
  <si>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</si>
  <si>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</si>
  <si>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</si>
  <si>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</si>
  <si>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</si>
  <si>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</si>
  <si>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</si>
  <si>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</si>
  <si>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</si>
  <si>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</si>
  <si>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</si>
  <si>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</si>
  <si>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</si>
  <si>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</si>
  <si>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</si>
  <si>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</si>
  <si>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</si>
  <si>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</si>
  <si>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</si>
  <si>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</si>
  <si>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</si>
  <si>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</si>
  <si>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</si>
  <si>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</si>
  <si>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</si>
  <si>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</si>
  <si>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</si>
  <si>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</si>
  <si>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</si>
  <si>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</si>
  <si>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</si>
  <si>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</si>
  <si>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</si>
  <si>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</si>
  <si>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</si>
  <si>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</si>
  <si>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</si>
  <si>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</si>
  <si>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</si>
  <si>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</si>
  <si>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</si>
  <si>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</si>
  <si>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</si>
  <si>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</si>
  <si>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</si>
  <si>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</si>
  <si>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</si>
  <si>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</si>
  <si>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</si>
  <si>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</si>
  <si>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</si>
  <si>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</si>
  <si>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</si>
  <si>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</si>
  <si>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</si>
  <si>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</si>
  <si>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</si>
  <si>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</si>
  <si>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</si>
  <si>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</si>
  <si>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</si>
  <si>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</si>
  <si>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</si>
  <si>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</si>
  <si>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</si>
  <si>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</si>
  <si>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</si>
  <si>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</si>
  <si>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</si>
  <si>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</si>
  <si>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</si>
  <si>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</si>
  <si>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</si>
  <si>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</si>
  <si>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</si>
  <si>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</si>
  <si>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</si>
  <si>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</si>
  <si>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</si>
  <si>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</si>
  <si>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</si>
  <si>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</si>
  <si>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</si>
  <si>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</si>
  <si>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</si>
  <si>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</si>
  <si>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</si>
  <si>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</si>
  <si>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</si>
  <si>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</si>
  <si>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</si>
  <si>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</si>
  <si>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</si>
  <si>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</si>
  <si>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</si>
  <si>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</si>
  <si>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</si>
  <si>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</si>
  <si>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</si>
  <si>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</si>
  <si>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</si>
  <si>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</si>
  <si>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</si>
  <si>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</si>
  <si>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</si>
  <si>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</si>
  <si>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</si>
  <si>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</si>
  <si>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</si>
  <si>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</si>
  <si>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</si>
  <si>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</si>
  <si>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</si>
  <si>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</si>
  <si>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</si>
  <si>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</si>
  <si>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</si>
  <si>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</si>
  <si>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</si>
  <si>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</si>
  <si>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</si>
  <si>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</si>
  <si>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</si>
  <si>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</si>
  <si>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</si>
  <si>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</si>
  <si>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</si>
  <si>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</si>
  <si>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</si>
  <si>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</si>
  <si>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</si>
  <si>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</si>
  <si>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</si>
  <si>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</si>
  <si>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</si>
  <si>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</si>
  <si>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</si>
  <si>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</si>
  <si>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</si>
  <si>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</si>
  <si>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</si>
  <si>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</si>
  <si>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</si>
  <si>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</si>
  <si>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</si>
  <si>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</si>
  <si>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</si>
  <si>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</si>
  <si>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</si>
  <si>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</si>
  <si>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</si>
  <si>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</si>
  <si>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</si>
  <si>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</si>
  <si>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</si>
  <si>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</si>
  <si>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</si>
  <si>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</si>
  <si>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</si>
  <si>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</si>
  <si>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</si>
  <si>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</si>
  <si>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</si>
  <si>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</si>
  <si>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</si>
  <si>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</si>
  <si>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</si>
  <si>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</si>
  <si>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</si>
  <si>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</si>
  <si>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</si>
  <si>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</si>
  <si>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</si>
  <si>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</si>
  <si>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</si>
  <si>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</si>
  <si>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</si>
  <si>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</si>
  <si>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</si>
  <si>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</si>
  <si>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</si>
  <si>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</si>
  <si>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</si>
  <si>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</si>
  <si>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</si>
  <si>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</si>
  <si>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</si>
  <si>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</si>
  <si>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</si>
  <si>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</si>
  <si>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</si>
  <si>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</si>
  <si>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</si>
  <si>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</si>
  <si>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</si>
  <si>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</si>
  <si>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</si>
  <si>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</si>
  <si>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</si>
  <si>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</si>
  <si>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</si>
  <si>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</si>
  <si>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</si>
  <si>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</si>
  <si>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</si>
  <si>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</si>
  <si>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</si>
  <si>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</si>
  <si>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</si>
  <si>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</si>
  <si>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</si>
  <si>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</si>
  <si>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</si>
  <si>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</si>
  <si>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</si>
  <si>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</si>
  <si>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</si>
  <si>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</si>
  <si>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</si>
  <si>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</si>
  <si>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</si>
  <si>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</si>
  <si>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</si>
  <si>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</si>
  <si>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</si>
  <si>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</si>
  <si>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</si>
  <si>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</si>
  <si>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</si>
  <si>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</si>
  <si>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</si>
  <si>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</si>
  <si>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</si>
  <si>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</si>
  <si>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</si>
  <si>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</si>
  <si>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</si>
  <si>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</si>
  <si>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</si>
  <si>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</si>
  <si>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</si>
  <si>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</si>
  <si>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</si>
  <si>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</si>
  <si>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</si>
  <si>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</si>
  <si>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</si>
  <si>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</si>
  <si>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</si>
  <si>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</si>
  <si>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</si>
  <si>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</si>
  <si>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</si>
  <si>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</si>
  <si>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</si>
  <si>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</si>
  <si>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</si>
  <si>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</si>
  <si>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</si>
  <si>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</si>
  <si>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</si>
  <si>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</si>
  <si>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</si>
  <si>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</si>
  <si>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</si>
  <si>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</si>
  <si>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</si>
  <si>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</si>
  <si>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</si>
  <si>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</si>
  <si>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</si>
  <si>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</si>
  <si>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</si>
  <si>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</si>
  <si>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</si>
  <si>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</si>
  <si>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</si>
  <si>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</si>
  <si>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</si>
  <si>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</si>
  <si>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</si>
  <si>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</si>
  <si>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</si>
  <si>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</si>
  <si>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</si>
  <si>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</si>
  <si>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</si>
  <si>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</si>
  <si>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</si>
  <si>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</si>
  <si>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</si>
  <si>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</si>
  <si>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</si>
  <si>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</si>
  <si>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</si>
  <si>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</si>
  <si>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</si>
  <si>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</si>
  <si>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</si>
  <si>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</si>
  <si>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</si>
  <si>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</si>
  <si>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</si>
  <si>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</si>
  <si>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</si>
  <si>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</si>
  <si>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</si>
  <si>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</si>
  <si>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</si>
  <si>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</si>
  <si>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</si>
  <si>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</si>
  <si>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</si>
  <si>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</si>
  <si>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</si>
  <si>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</si>
  <si>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</si>
  <si>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</si>
  <si>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</si>
  <si>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</si>
  <si>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</si>
  <si>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</si>
  <si>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</si>
  <si>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</si>
  <si>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</si>
  <si>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</si>
  <si>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</si>
  <si>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</si>
  <si>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</si>
  <si>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</si>
  <si>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</si>
  <si>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</si>
  <si>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</si>
  <si>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</si>
  <si>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</si>
  <si>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</si>
  <si>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</si>
  <si>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</si>
  <si>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</si>
  <si>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</si>
  <si>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</si>
  <si>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</si>
  <si>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</si>
  <si>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</si>
  <si>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</si>
  <si>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</si>
  <si>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</si>
  <si>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</si>
  <si>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</si>
  <si>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</si>
  <si>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</si>
  <si>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</si>
  <si>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</si>
  <si>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</si>
  <si>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</si>
  <si>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</si>
  <si>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</si>
  <si>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</si>
  <si>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</si>
  <si>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</si>
  <si>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</si>
  <si>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</si>
  <si>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</si>
  <si>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</si>
  <si>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</si>
  <si>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</si>
  <si>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</si>
  <si>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</si>
  <si>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</si>
  <si>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</si>
  <si>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</si>
  <si>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</si>
  <si>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</si>
  <si>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</si>
  <si>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</si>
  <si>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</si>
  <si>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</si>
  <si>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</si>
  <si>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</si>
  <si>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</si>
  <si>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</si>
  <si>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</si>
  <si>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</si>
  <si>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</si>
  <si>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</si>
  <si>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</si>
  <si>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</si>
  <si>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</si>
  <si>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</si>
  <si>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</si>
  <si>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</si>
  <si>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</si>
  <si>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</si>
  <si>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</si>
  <si>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</si>
  <si>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</si>
  <si>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</si>
  <si>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</si>
  <si>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</si>
  <si>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</si>
  <si>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</si>
  <si>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</si>
  <si>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</si>
  <si>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</si>
  <si>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</si>
  <si>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</si>
  <si>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</si>
  <si>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</si>
  <si>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</si>
  <si>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</si>
  <si>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</si>
  <si>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</si>
  <si>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</si>
  <si>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</si>
  <si>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</si>
  <si>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</si>
  <si>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</si>
  <si>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</si>
  <si>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</si>
  <si>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</si>
  <si>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</si>
  <si>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</si>
  <si>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</si>
  <si>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</si>
  <si>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</si>
  <si>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</si>
  <si>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</si>
  <si>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</si>
  <si>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</si>
  <si>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</si>
  <si>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</si>
  <si>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</si>
  <si>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</si>
  <si>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</si>
  <si>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</si>
  <si>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</si>
  <si>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</si>
  <si>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</si>
  <si>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</si>
  <si>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</si>
  <si>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</si>
  <si>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</si>
  <si>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</si>
  <si>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</si>
  <si>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</si>
  <si>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</si>
  <si>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</si>
  <si>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</si>
  <si>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</si>
  <si>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</si>
  <si>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</si>
  <si>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</si>
  <si>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</si>
  <si>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</si>
  <si>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</si>
  <si>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</si>
  <si>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</si>
  <si>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</si>
  <si>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</si>
  <si>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</si>
  <si>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</si>
  <si>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</si>
  <si>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</si>
  <si>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</si>
  <si>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</si>
  <si>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</si>
  <si>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</si>
  <si>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</si>
  <si>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</si>
  <si>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</si>
  <si>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</si>
  <si>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</si>
  <si>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</si>
  <si>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</si>
  <si>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</si>
  <si>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</si>
  <si>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</si>
  <si>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</si>
  <si>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</si>
  <si>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</si>
  <si>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</si>
  <si>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</si>
  <si>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</si>
  <si>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</si>
  <si>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</si>
  <si>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</si>
  <si>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</si>
  <si>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</si>
  <si>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</si>
  <si>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</si>
  <si>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</si>
  <si>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</si>
  <si>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</si>
  <si>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</si>
  <si>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</si>
  <si>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</si>
  <si>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</si>
  <si>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</si>
  <si>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</si>
  <si>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</si>
  <si>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</si>
  <si>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</si>
  <si>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</si>
  <si>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</si>
  <si>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</si>
  <si>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</si>
  <si>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</si>
  <si>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</si>
  <si>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</si>
  <si>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</si>
  <si>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</si>
  <si>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</si>
  <si>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</si>
  <si>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</si>
  <si>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</si>
  <si>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</si>
  <si>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</si>
  <si>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</si>
  <si>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</si>
  <si>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</si>
  <si>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</si>
  <si>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</si>
  <si>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</si>
  <si>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</si>
  <si>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</si>
  <si>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</si>
  <si>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</si>
  <si>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</si>
  <si>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</si>
  <si>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</si>
  <si>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</si>
  <si>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</si>
  <si>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</si>
  <si>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</si>
  <si>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</si>
  <si>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</si>
  <si>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</si>
  <si>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</si>
  <si>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</si>
  <si>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</si>
  <si>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</si>
  <si>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</si>
  <si>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</si>
  <si>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</si>
  <si>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</si>
  <si>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</si>
  <si>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</si>
  <si>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</si>
  <si>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</si>
  <si>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</si>
  <si>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</si>
  <si>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</si>
  <si>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</si>
  <si>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</si>
  <si>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</si>
  <si>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</si>
  <si>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</si>
  <si>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</si>
  <si>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</si>
  <si>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</si>
  <si>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</si>
  <si>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</si>
  <si>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</si>
  <si>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</si>
  <si>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</si>
  <si>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</si>
  <si>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</si>
  <si>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</si>
  <si>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</si>
  <si>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</si>
  <si>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</si>
  <si>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</si>
  <si>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</si>
  <si>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</si>
  <si>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</si>
  <si>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</si>
  <si>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</si>
  <si>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</si>
  <si>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</si>
  <si>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</si>
  <si>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</si>
  <si>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</si>
  <si>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</si>
  <si>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</si>
  <si>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</si>
  <si>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</si>
  <si>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</si>
  <si>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</si>
  <si>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</si>
  <si>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</si>
  <si>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</si>
  <si>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</si>
  <si>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</si>
  <si>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</si>
  <si>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</si>
  <si>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</si>
  <si>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</si>
  <si>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</si>
  <si>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</si>
  <si>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</si>
  <si>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</si>
  <si>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</si>
  <si>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</si>
  <si>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</si>
  <si>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</si>
  <si>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</si>
  <si>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</si>
  <si>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</si>
  <si>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</si>
  <si>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</si>
  <si>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</si>
  <si>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</si>
  <si>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</si>
  <si>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</si>
  <si>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</si>
  <si>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</si>
  <si>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</si>
  <si>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</si>
  <si>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</si>
  <si>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</si>
  <si>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</si>
  <si>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</si>
  <si>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</si>
  <si>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</si>
  <si>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</si>
  <si>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</si>
  <si>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</si>
  <si>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</si>
  <si>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</si>
  <si>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</si>
  <si>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</si>
  <si>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</si>
  <si>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</si>
  <si>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</si>
  <si>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</si>
  <si>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</si>
  <si>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</si>
  <si>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</si>
  <si>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</si>
  <si>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</si>
  <si>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</si>
  <si>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</si>
  <si>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</si>
  <si>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</si>
  <si>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</si>
  <si>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</si>
  <si>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</si>
  <si>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</si>
  <si>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</si>
  <si>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</si>
  <si>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</si>
  <si>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</si>
  <si>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</si>
  <si>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</si>
  <si>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</si>
  <si>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</si>
  <si>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</si>
  <si>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</si>
  <si>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</si>
  <si>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</si>
  <si>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</si>
  <si>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</si>
  <si>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</si>
  <si>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</si>
  <si>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</si>
  <si>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</si>
  <si>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</si>
  <si>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</si>
  <si>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</si>
  <si>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</si>
  <si>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</si>
  <si>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</si>
  <si>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</si>
  <si>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</si>
  <si>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</si>
  <si>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</si>
  <si>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</si>
  <si>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</si>
  <si>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</si>
  <si>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</si>
  <si>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</si>
  <si>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</si>
  <si>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</si>
  <si>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</si>
  <si>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</si>
  <si>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</si>
  <si>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</si>
  <si>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</si>
  <si>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</si>
  <si>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</si>
  <si>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</si>
  <si>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</si>
  <si>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</si>
  <si>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</si>
  <si>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</si>
  <si>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</si>
  <si>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</si>
  <si>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</si>
  <si>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</si>
  <si>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</si>
  <si>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</si>
  <si>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</si>
  <si>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</si>
  <si>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</si>
  <si>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</si>
  <si>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</si>
  <si>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</si>
  <si>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</si>
  <si>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</si>
  <si>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</si>
  <si>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</si>
  <si>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</si>
  <si>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</si>
  <si>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</si>
  <si>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</si>
  <si>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</si>
  <si>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</si>
  <si>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</si>
  <si>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</si>
  <si>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</si>
  <si>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</si>
  <si>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</si>
  <si>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</si>
  <si>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</si>
  <si>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</si>
  <si>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</si>
  <si>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</si>
  <si>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</si>
  <si>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</si>
  <si>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</si>
  <si>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</si>
  <si>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</si>
  <si>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</si>
  <si>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</si>
  <si>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</si>
  <si>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</si>
  <si>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</si>
  <si>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</si>
  <si>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</si>
  <si>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</si>
  <si>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</si>
  <si>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</si>
  <si>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</si>
  <si>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</si>
  <si>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</si>
  <si>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</si>
  <si>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</si>
  <si>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</si>
  <si>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</si>
  <si>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</si>
  <si>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</si>
  <si>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</si>
  <si>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</si>
  <si>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</si>
  <si>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</si>
  <si>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</si>
  <si>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</si>
  <si>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</si>
  <si>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</si>
  <si>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</si>
  <si>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</si>
  <si>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</si>
  <si>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</si>
  <si>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</si>
  <si>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</si>
  <si>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</si>
  <si>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</si>
  <si>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</si>
  <si>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</si>
  <si>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</si>
  <si>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</si>
  <si>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</si>
  <si>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</si>
  <si>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</si>
  <si>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</si>
  <si>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</si>
  <si>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</si>
  <si>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</si>
  <si>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</si>
  <si>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</si>
  <si>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</si>
  <si>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</si>
  <si>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</si>
  <si>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</si>
  <si>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</si>
  <si>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</si>
  <si>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</si>
  <si>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</si>
  <si>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</si>
  <si>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</si>
  <si>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</si>
  <si>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</si>
  <si>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</si>
  <si>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</si>
  <si>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</si>
  <si>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</si>
  <si>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</si>
  <si>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</si>
  <si>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</si>
  <si>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</si>
  <si>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</si>
  <si>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</si>
  <si>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</si>
  <si>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</si>
  <si>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</si>
  <si>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</si>
  <si>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</si>
  <si>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</si>
  <si>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</si>
  <si>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</si>
  <si>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</si>
  <si>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</si>
  <si>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</si>
  <si>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</si>
  <si>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</si>
  <si>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</si>
  <si>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</si>
  <si>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</si>
  <si>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</si>
  <si>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</si>
  <si>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</si>
  <si>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</si>
  <si>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</si>
  <si>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</si>
  <si>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</si>
  <si>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</si>
  <si>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</si>
  <si>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</si>
  <si>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</si>
  <si>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</si>
  <si>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</si>
  <si>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</si>
  <si>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</si>
  <si>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</si>
  <si>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</si>
  <si>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</si>
  <si>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</si>
  <si>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</si>
  <si>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</si>
  <si>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</si>
  <si>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</si>
  <si>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</si>
  <si>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</si>
  <si>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</si>
  <si>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</si>
  <si>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</si>
  <si>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</si>
  <si>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</si>
  <si>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</si>
  <si>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</si>
  <si>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</si>
  <si>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</si>
  <si>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</si>
  <si>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</si>
  <si>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</si>
  <si>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</si>
  <si>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</si>
  <si>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</si>
  <si>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</si>
  <si>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</si>
  <si>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</si>
  <si>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</si>
  <si>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</si>
  <si>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</si>
  <si>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</si>
  <si>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</si>
  <si>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</si>
  <si>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</si>
  <si>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</si>
  <si>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</si>
  <si>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</si>
  <si>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</si>
  <si>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</si>
  <si>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</si>
  <si>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</si>
  <si>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</si>
  <si>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</si>
  <si>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</si>
  <si>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</si>
  <si>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</si>
  <si>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</si>
  <si>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</si>
  <si>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</si>
  <si>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</si>
  <si>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</si>
  <si>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</si>
  <si>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</si>
  <si>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</si>
  <si>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</si>
  <si>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</si>
  <si>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</si>
  <si>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</si>
  <si>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</si>
  <si>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</si>
  <si>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</si>
  <si>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</si>
  <si>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</si>
  <si>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</si>
  <si>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</si>
  <si>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</si>
  <si>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</si>
  <si>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</si>
  <si>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</si>
  <si>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</si>
  <si>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</si>
  <si>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</si>
  <si>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</si>
  <si>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</si>
  <si>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</si>
  <si>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</si>
  <si>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</si>
  <si>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</si>
  <si>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</si>
  <si>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</si>
  <si>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</si>
  <si>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</si>
  <si>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</si>
  <si>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</si>
  <si>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</si>
  <si>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</si>
  <si>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</si>
  <si>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</si>
  <si>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</si>
  <si>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</si>
  <si>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</si>
  <si>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</si>
  <si>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</si>
  <si>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</si>
  <si>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</si>
  <si>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</si>
  <si>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</si>
  <si>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</si>
  <si>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</si>
  <si>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</si>
  <si>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</si>
  <si>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</si>
  <si>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</si>
  <si>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</si>
  <si>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</si>
  <si>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</si>
  <si>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</si>
  <si>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</si>
  <si>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</si>
  <si>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</si>
  <si>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</si>
  <si>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</si>
  <si>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</si>
  <si>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</si>
  <si>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</si>
  <si>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</si>
  <si>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</si>
  <si>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</si>
  <si>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</si>
  <si>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</si>
  <si>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</si>
  <si>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</si>
  <si>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</si>
  <si>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</si>
  <si>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</si>
  <si>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</si>
  <si>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</si>
  <si>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</si>
  <si>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</si>
  <si>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</si>
  <si>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</si>
  <si>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</si>
  <si>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</si>
  <si>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</si>
  <si>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</si>
  <si>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</si>
  <si>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</si>
  <si>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</si>
  <si>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</si>
  <si>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</si>
  <si>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</si>
  <si>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</si>
  <si>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</si>
  <si>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</si>
  <si>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</si>
  <si>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</si>
  <si>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</si>
  <si>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</si>
  <si>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</si>
  <si>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</si>
  <si>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</si>
  <si>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</si>
  <si>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</si>
  <si>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</si>
  <si>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</si>
  <si>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</si>
  <si>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</si>
  <si>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</si>
  <si>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</si>
  <si>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</si>
  <si>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</si>
  <si>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</si>
  <si>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</si>
  <si>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</si>
  <si>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</si>
  <si>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</si>
  <si>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</si>
  <si>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</si>
  <si>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</si>
  <si>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</si>
  <si>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</si>
  <si>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</si>
  <si>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</si>
  <si>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</si>
  <si>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</si>
  <si>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</si>
  <si>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</si>
  <si>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</si>
  <si>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</si>
  <si>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</si>
  <si>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</si>
  <si>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</si>
  <si>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</si>
  <si>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</si>
  <si>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</si>
  <si>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</si>
  <si>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</si>
  <si>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</si>
  <si>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</si>
  <si>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</si>
  <si>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</si>
  <si>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</si>
  <si>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</si>
  <si>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</si>
  <si>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</si>
  <si>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</si>
  <si>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</si>
  <si>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</si>
  <si>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</si>
  <si>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</si>
  <si>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</si>
  <si>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</si>
  <si>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</si>
  <si>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</si>
  <si>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</si>
  <si>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</si>
  <si>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</si>
  <si>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</si>
  <si>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</si>
  <si>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</si>
  <si>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</si>
  <si>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</si>
  <si>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</si>
  <si>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</si>
  <si>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</si>
  <si>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</si>
  <si>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</si>
  <si>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</si>
  <si>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</si>
  <si>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</si>
  <si>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</si>
  <si>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</si>
  <si>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</si>
  <si>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</si>
  <si>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</si>
  <si>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</si>
  <si>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</si>
  <si>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</si>
  <si>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</si>
  <si>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</si>
  <si>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</si>
  <si>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</si>
  <si>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</si>
  <si>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</si>
  <si>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</si>
  <si>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</si>
  <si>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</si>
  <si>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</si>
  <si>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</si>
  <si>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</si>
  <si>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</si>
  <si>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</si>
  <si>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</si>
  <si>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</si>
  <si>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</si>
  <si>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</si>
  <si>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</si>
  <si>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</si>
  <si>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</si>
  <si>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</si>
  <si>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</si>
  <si>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</si>
  <si>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</si>
  <si>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</si>
  <si>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</si>
  <si>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</si>
  <si>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</si>
  <si>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</si>
  <si>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</si>
  <si>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</si>
  <si>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</si>
  <si>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</si>
  <si>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</si>
  <si>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</si>
  <si>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</si>
  <si>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</si>
  <si>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</si>
  <si>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</si>
  <si>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</si>
  <si>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</si>
  <si>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</si>
  <si>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</si>
  <si>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</si>
  <si>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</si>
  <si>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</si>
  <si>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</si>
  <si>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</si>
  <si>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</si>
  <si>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</si>
  <si>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</si>
  <si>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</si>
  <si>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</si>
  <si>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</si>
  <si>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</si>
  <si>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</si>
  <si>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</si>
  <si>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</si>
  <si>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</si>
  <si>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</si>
  <si>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</si>
  <si>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</si>
  <si>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</si>
  <si>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</si>
  <si>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</si>
  <si>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</si>
  <si>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</si>
  <si>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</si>
  <si>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</si>
  <si>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</si>
  <si>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</si>
  <si>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</si>
  <si>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</si>
  <si>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</si>
  <si>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</si>
  <si>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</si>
  <si>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</si>
  <si>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</si>
  <si>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</si>
  <si>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</si>
  <si>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</si>
  <si>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</si>
  <si>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</si>
  <si>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</si>
  <si>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</si>
  <si>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</si>
  <si>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</si>
  <si>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</si>
  <si>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</si>
  <si>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</si>
  <si>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</si>
  <si>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</si>
  <si>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</si>
  <si>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</si>
  <si>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</si>
  <si>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</si>
  <si>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</si>
  <si>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</si>
  <si>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</si>
  <si>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</si>
  <si>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</si>
  <si>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</si>
  <si>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</si>
  <si>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</si>
  <si>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</si>
  <si>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</si>
  <si>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</si>
  <si>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</si>
  <si>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</si>
  <si>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</si>
  <si>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</si>
  <si>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</si>
  <si>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</si>
  <si>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</si>
  <si>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</si>
  <si>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</si>
  <si>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</si>
  <si>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</si>
  <si>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</si>
  <si>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</si>
  <si>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</si>
  <si>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</si>
  <si>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</si>
  <si>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</si>
  <si>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</si>
  <si>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</si>
  <si>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</si>
  <si>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</si>
  <si>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</si>
  <si>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</si>
  <si>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</si>
  <si>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</si>
  <si>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</si>
  <si>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</si>
  <si>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</si>
  <si>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</si>
  <si>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</si>
  <si>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</si>
  <si>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</si>
  <si>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</si>
  <si>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</si>
  <si>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</si>
  <si>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</si>
  <si>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</si>
  <si>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</si>
  <si>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</si>
  <si>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</si>
  <si>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</si>
  <si>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</si>
  <si>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</si>
  <si>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</si>
  <si>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</si>
  <si>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</si>
  <si>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</si>
  <si>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</si>
  <si>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</si>
  <si>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</si>
  <si>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</si>
  <si>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</si>
  <si>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</si>
  <si>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</si>
  <si>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</si>
  <si>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</si>
  <si>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</si>
  <si>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</si>
  <si>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</si>
  <si>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</si>
  <si>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</si>
  <si>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</si>
  <si>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</si>
  <si>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</si>
  <si>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</si>
  <si>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</si>
  <si>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</si>
  <si>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</si>
  <si>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</si>
  <si>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</si>
  <si>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</si>
  <si>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</si>
  <si>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</si>
  <si>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</si>
  <si>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</si>
  <si>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</si>
  <si>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</si>
  <si>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</si>
  <si>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</si>
  <si>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</si>
  <si>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</si>
  <si>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</si>
  <si>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</si>
  <si>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</si>
  <si>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</si>
  <si>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</si>
  <si>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</si>
  <si>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</si>
  <si>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</si>
  <si>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</si>
  <si>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</si>
  <si>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</si>
  <si>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</si>
  <si>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</si>
  <si>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</si>
  <si>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</si>
  <si>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</si>
  <si>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</si>
  <si>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</si>
  <si>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</si>
  <si>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</si>
  <si>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</si>
  <si>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</si>
  <si>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</si>
  <si>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</si>
  <si>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</si>
  <si>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</si>
  <si>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</si>
  <si>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</si>
  <si>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</si>
  <si>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</si>
  <si>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</si>
  <si>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</si>
  <si>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</si>
  <si>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</si>
  <si>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</si>
  <si>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</si>
  <si>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</si>
  <si>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</si>
  <si>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</si>
  <si>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</si>
  <si>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</si>
  <si>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</si>
  <si>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</si>
  <si>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</si>
  <si>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</si>
  <si>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</si>
  <si>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</si>
  <si>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</si>
  <si>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</si>
  <si>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</si>
  <si>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</si>
  <si>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</si>
  <si>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</si>
  <si>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</si>
  <si>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</si>
  <si>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</si>
  <si>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</si>
  <si>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</si>
  <si>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</si>
  <si>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</si>
  <si>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</si>
  <si>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</si>
  <si>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</si>
  <si>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</si>
  <si>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</si>
  <si>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</si>
  <si>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</si>
  <si>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</si>
  <si>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</si>
  <si>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</si>
  <si>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</si>
  <si>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</si>
  <si>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</si>
  <si>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</si>
  <si>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</si>
  <si>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</si>
  <si>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</si>
  <si>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</si>
  <si>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</si>
  <si>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</si>
  <si>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</si>
  <si>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</si>
  <si>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</si>
  <si>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</si>
  <si>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</si>
  <si>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</si>
  <si>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</si>
  <si>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</si>
  <si>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</si>
  <si>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</si>
  <si>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</si>
  <si>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</si>
  <si>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</si>
  <si>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</si>
  <si>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</si>
  <si>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</si>
  <si>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</si>
  <si>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</si>
  <si>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</si>
  <si>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</si>
  <si>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</si>
  <si>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</si>
  <si>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</si>
  <si>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</si>
  <si>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</si>
  <si>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</si>
  <si>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</si>
  <si>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</si>
  <si>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</si>
  <si>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</si>
  <si>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</si>
  <si>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</si>
  <si>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</si>
  <si>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</si>
  <si>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</si>
  <si>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</si>
  <si>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</si>
  <si>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</si>
  <si>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</si>
  <si>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</si>
  <si>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</si>
  <si>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</si>
  <si>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</si>
  <si>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</si>
  <si>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</si>
  <si>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</si>
  <si>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</si>
  <si>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</si>
  <si>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</si>
  <si>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</si>
  <si>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</si>
  <si>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</si>
  <si>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</si>
  <si>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</si>
  <si>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</si>
  <si>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</si>
  <si>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</si>
  <si>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</si>
  <si>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</si>
  <si>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</si>
  <si>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</si>
  <si>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</si>
  <si>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</si>
  <si>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</si>
  <si>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</si>
  <si>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</si>
  <si>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</si>
  <si>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</si>
  <si>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</si>
  <si>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</si>
  <si>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</si>
  <si>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</si>
  <si>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</si>
  <si>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</si>
  <si>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</si>
  <si>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</si>
  <si>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</si>
  <si>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</si>
  <si>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</si>
  <si>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</si>
  <si>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</si>
  <si>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</si>
  <si>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</si>
  <si>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</si>
  <si>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</si>
  <si>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</si>
  <si>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</si>
  <si>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</si>
  <si>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</si>
  <si>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</si>
  <si>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</si>
  <si>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</si>
  <si>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</si>
  <si>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</si>
  <si>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</si>
  <si>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</si>
  <si>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</si>
  <si>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</si>
  <si>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</si>
  <si>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</si>
  <si>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</si>
  <si>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</si>
  <si>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</si>
  <si>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</si>
  <si>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</si>
  <si>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</si>
  <si>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</si>
  <si>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</si>
  <si>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</si>
  <si>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</si>
  <si>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</si>
  <si>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</si>
  <si>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</si>
  <si>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</si>
  <si>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</si>
  <si>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</si>
  <si>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</si>
  <si>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</si>
  <si>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</si>
  <si>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</si>
  <si>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</si>
  <si>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</si>
  <si>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</si>
  <si>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</si>
  <si>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</si>
  <si>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</si>
  <si>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</si>
  <si>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</si>
  <si>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</si>
  <si>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</si>
  <si>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</si>
  <si>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</si>
  <si>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</si>
  <si>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</si>
  <si>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</si>
  <si>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</si>
  <si>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</si>
  <si>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</si>
  <si>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</si>
  <si>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</si>
  <si>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</si>
  <si>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</si>
  <si>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</si>
  <si>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</si>
  <si>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</si>
  <si>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</si>
  <si>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</si>
  <si>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</si>
  <si>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</si>
  <si>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</si>
  <si>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</si>
  <si>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</si>
  <si>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</si>
  <si>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</si>
  <si>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</si>
  <si>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</si>
  <si>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</si>
  <si>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</si>
  <si>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</si>
  <si>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</si>
  <si>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</si>
  <si>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</si>
  <si>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</si>
  <si>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</si>
  <si>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</si>
  <si>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</si>
  <si>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</si>
  <si>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</si>
  <si>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</si>
  <si>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</si>
  <si>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</si>
  <si>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</si>
  <si>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</si>
  <si>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</si>
  <si>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</si>
  <si>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</si>
  <si>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</si>
  <si>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</si>
  <si>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</si>
  <si>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</si>
  <si>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</si>
  <si>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</si>
  <si>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</si>
  <si>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</si>
  <si>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</si>
  <si>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</si>
  <si>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</si>
  <si>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</si>
  <si>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</si>
  <si>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</si>
  <si>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</si>
  <si>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</si>
  <si>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</si>
  <si>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</si>
  <si>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</si>
  <si>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</si>
  <si>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</si>
  <si>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</si>
  <si>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</si>
  <si>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</si>
  <si>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</si>
  <si>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</si>
  <si>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</si>
  <si>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</si>
  <si>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</si>
  <si>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</si>
  <si>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</si>
  <si>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</si>
  <si>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</si>
  <si>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</si>
  <si>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</si>
  <si>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</si>
  <si>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</si>
  <si>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</si>
  <si>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</si>
  <si>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</si>
  <si>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</si>
  <si>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</si>
  <si>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</si>
  <si>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</si>
  <si>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</si>
  <si>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</si>
  <si>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</si>
  <si>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</si>
  <si>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</si>
  <si>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</si>
  <si>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</si>
  <si>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</si>
  <si>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</si>
  <si>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</si>
  <si>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</si>
  <si>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</si>
  <si>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</si>
  <si>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</si>
  <si>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</si>
  <si>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</si>
  <si>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</si>
  <si>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</si>
  <si>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</si>
  <si>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</si>
  <si>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</si>
  <si>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</si>
  <si>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</si>
  <si>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</si>
  <si>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</si>
  <si>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</si>
  <si>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</si>
  <si>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</si>
  <si>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</si>
  <si>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</si>
  <si>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</si>
  <si>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</si>
  <si>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</si>
  <si>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</si>
  <si>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</si>
  <si>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</si>
  <si>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</si>
  <si>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</si>
  <si>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</si>
  <si>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</si>
  <si>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</si>
  <si>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</si>
  <si>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</si>
  <si>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</si>
  <si>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</si>
  <si>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</si>
  <si>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</si>
  <si>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</si>
  <si>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</si>
  <si>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</si>
  <si>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</si>
  <si>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</si>
  <si>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</si>
  <si>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</si>
  <si>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</si>
  <si>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</si>
  <si>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</si>
  <si>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</si>
  <si>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</si>
  <si>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</si>
  <si>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</si>
  <si>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</si>
  <si>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</si>
  <si>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</si>
  <si>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</si>
  <si>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</si>
  <si>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</si>
  <si>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</si>
  <si>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</si>
  <si>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</si>
  <si>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</si>
  <si>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</si>
  <si>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</si>
  <si>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</si>
  <si>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</si>
  <si>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</si>
  <si>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</si>
  <si>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</si>
  <si>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</si>
  <si>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</si>
  <si>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</si>
  <si>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</si>
  <si>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</si>
  <si>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</si>
  <si>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</si>
  <si>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</si>
  <si>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</si>
  <si>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</si>
  <si>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</si>
  <si>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</si>
  <si>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</si>
  <si>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</si>
  <si>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</si>
  <si>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</si>
  <si>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</si>
  <si>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</si>
  <si>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</si>
  <si>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</si>
  <si>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</si>
  <si>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</si>
  <si>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</si>
  <si>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</si>
  <si>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</si>
  <si>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</si>
  <si>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</si>
  <si>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</si>
  <si>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</si>
  <si>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</si>
  <si>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</si>
  <si>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</si>
  <si>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</si>
  <si>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</si>
  <si>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</si>
  <si>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</si>
  <si>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</si>
  <si>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</si>
  <si>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</si>
  <si>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</si>
  <si>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</si>
  <si>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</si>
  <si>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</si>
  <si>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</si>
  <si>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</si>
  <si>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</si>
  <si>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</si>
  <si>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</si>
  <si>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</si>
  <si>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</si>
  <si>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</si>
  <si>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</si>
  <si>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</si>
  <si>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</si>
  <si>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</si>
  <si>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</si>
  <si>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</si>
  <si>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</si>
  <si>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</si>
  <si>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</si>
  <si>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</si>
  <si>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</si>
  <si>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</si>
  <si>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</si>
  <si>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</si>
  <si>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</si>
  <si>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</si>
  <si>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</si>
  <si>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</si>
  <si>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</si>
  <si>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</si>
  <si>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</si>
  <si>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</si>
  <si>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</si>
  <si>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</si>
  <si>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</si>
  <si>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</si>
  <si>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</si>
  <si>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</si>
  <si>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</si>
  <si>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</si>
  <si>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</si>
  <si>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</si>
  <si>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</si>
  <si>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</si>
  <si>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</si>
  <si>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</si>
  <si>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</si>
  <si>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</si>
  <si>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</si>
  <si>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</si>
  <si>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</si>
  <si>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</si>
  <si>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</si>
  <si>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</si>
  <si>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</si>
  <si>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</si>
  <si>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</si>
  <si>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</si>
  <si>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</si>
  <si>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</si>
  <si>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</si>
  <si>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</si>
  <si>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</si>
  <si>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</si>
  <si>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</si>
  <si>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</si>
  <si>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</si>
  <si>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</si>
  <si>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</si>
  <si>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</si>
  <si>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</si>
  <si>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</si>
  <si>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</si>
  <si>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</si>
  <si>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</si>
  <si>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</si>
  <si>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</si>
  <si>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</si>
  <si>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</si>
  <si>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</si>
  <si>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</si>
  <si>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</si>
  <si>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</si>
  <si>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</si>
  <si>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</si>
  <si>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</si>
  <si>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</si>
  <si>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</si>
  <si>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</si>
  <si>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</si>
  <si>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</si>
  <si>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</si>
  <si>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</si>
  <si>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</si>
  <si>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</si>
  <si>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</si>
  <si>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</si>
  <si>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</si>
  <si>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</si>
  <si>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</si>
  <si>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</si>
  <si>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</si>
  <si>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</si>
  <si>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</si>
  <si>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</si>
  <si>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</si>
  <si>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</si>
  <si>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</si>
  <si>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</si>
  <si>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</si>
  <si>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</si>
  <si>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</si>
  <si>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</si>
  <si>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</si>
  <si>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</si>
  <si>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</si>
  <si>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</si>
  <si>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</si>
  <si>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</si>
  <si>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</si>
  <si>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</si>
  <si>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</si>
  <si>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</si>
  <si>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</si>
  <si>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</si>
  <si>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</si>
  <si>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</si>
  <si>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</si>
  <si>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</si>
  <si>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</si>
  <si>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</si>
  <si>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</si>
  <si>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</si>
  <si>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</si>
  <si>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</si>
  <si>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</si>
  <si>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</si>
  <si>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</si>
  <si>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</si>
  <si>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</si>
  <si>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</si>
  <si>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</si>
  <si>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</si>
  <si>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</si>
  <si>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</si>
  <si>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</si>
  <si>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</si>
  <si>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</si>
  <si>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</si>
  <si>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</si>
  <si>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</si>
  <si>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</si>
  <si>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</si>
  <si>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</si>
  <si>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</si>
  <si>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</si>
  <si>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</si>
  <si>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</si>
  <si>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</si>
  <si>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</si>
  <si>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</si>
  <si>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</si>
  <si>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</si>
  <si>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</si>
  <si>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</si>
  <si>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</si>
  <si>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</si>
  <si>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</si>
  <si>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</si>
  <si>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</si>
  <si>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</si>
  <si>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</si>
  <si>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</si>
  <si>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</si>
  <si>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</si>
  <si>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</si>
  <si>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</si>
  <si>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</si>
  <si>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</si>
  <si>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</si>
  <si>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</si>
  <si>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</si>
  <si>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</si>
  <si>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</si>
  <si>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</si>
  <si>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</si>
  <si>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</si>
  <si>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</si>
  <si>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</si>
  <si>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</si>
  <si>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</si>
  <si>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</si>
  <si>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</si>
  <si>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</si>
  <si>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</si>
  <si>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</si>
  <si>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</si>
  <si>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</si>
  <si>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</si>
  <si>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</si>
  <si>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</si>
  <si>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</si>
  <si>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</si>
  <si>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</si>
  <si>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</si>
  <si>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</si>
  <si>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</si>
  <si>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</si>
  <si>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</si>
  <si>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</si>
  <si>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</si>
  <si>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</si>
  <si>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</si>
  <si>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</si>
  <si>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</si>
  <si>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</si>
  <si>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</si>
  <si>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</si>
  <si>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</si>
  <si>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</si>
  <si>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</si>
  <si>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</si>
  <si>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</si>
  <si>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</si>
  <si>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</si>
  <si>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</si>
  <si>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</si>
  <si>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</si>
  <si>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</si>
  <si>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</si>
  <si>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</si>
  <si>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</si>
  <si>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</si>
  <si>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</si>
  <si>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</si>
  <si>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</si>
  <si>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</si>
  <si>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</si>
  <si>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</si>
  <si>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</si>
  <si>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</si>
  <si>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</si>
  <si>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</si>
  <si>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</si>
  <si>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</si>
  <si>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</si>
  <si>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</si>
  <si>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</si>
  <si>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</si>
  <si>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</si>
  <si>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</si>
  <si>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</si>
  <si>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</si>
  <si>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</si>
  <si>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</si>
  <si>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</si>
  <si>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</si>
  <si>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</si>
  <si>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</si>
  <si>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</si>
  <si>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</si>
  <si>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</si>
  <si>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</si>
  <si>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</si>
  <si>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</si>
  <si>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</si>
  <si>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</si>
  <si>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</si>
  <si>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</si>
  <si>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</si>
  <si>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</si>
  <si>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</si>
  <si>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</si>
  <si>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</si>
  <si>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</si>
  <si>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</si>
  <si>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</si>
  <si>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</si>
  <si>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</si>
  <si>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</si>
  <si>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</si>
  <si>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</si>
  <si>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</si>
  <si>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</si>
  <si>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</si>
  <si>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</si>
  <si>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</si>
  <si>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</si>
  <si>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</si>
  <si>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</si>
  <si>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</si>
  <si>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</si>
  <si>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</si>
  <si>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</si>
  <si>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</si>
  <si>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</si>
  <si>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</si>
  <si>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</si>
  <si>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</si>
  <si>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</si>
  <si>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</si>
  <si>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</si>
  <si>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</si>
  <si>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</si>
  <si>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</si>
  <si>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</si>
  <si>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</si>
  <si>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</si>
  <si>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</si>
  <si>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</si>
  <si>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</si>
  <si>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</si>
  <si>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</si>
  <si>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</si>
  <si>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</si>
  <si>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</si>
  <si>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</si>
  <si>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</si>
  <si>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</si>
  <si>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</si>
  <si>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</si>
  <si>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</si>
  <si>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</si>
  <si>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</si>
  <si>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</si>
  <si>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</si>
  <si>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</si>
  <si>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</si>
  <si>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</si>
  <si>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</si>
  <si>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</si>
  <si>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</si>
  <si>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</si>
  <si>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</si>
  <si>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</si>
  <si>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</si>
  <si>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</si>
  <si>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</si>
  <si>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</si>
  <si>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</si>
  <si>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</si>
  <si>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</si>
  <si>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</si>
  <si>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</si>
  <si>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</si>
  <si>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</si>
  <si>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</si>
  <si>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</si>
  <si>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</si>
  <si>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</si>
  <si>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</si>
  <si>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</si>
  <si>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</si>
  <si>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</si>
  <si>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</si>
  <si>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</si>
  <si>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</si>
  <si>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</si>
  <si>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</si>
  <si>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</si>
  <si>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</si>
  <si>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</si>
  <si>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</si>
  <si>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</si>
  <si>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</si>
  <si>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</si>
  <si>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</si>
  <si>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</si>
  <si>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</si>
  <si>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</si>
  <si>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</si>
  <si>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</si>
  <si>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</si>
  <si>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</si>
  <si>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</si>
  <si>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</si>
  <si>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</si>
  <si>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</si>
  <si>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</si>
  <si>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</si>
  <si>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</si>
  <si>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</si>
  <si>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</si>
  <si>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</si>
  <si>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</si>
  <si>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</si>
  <si>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</si>
  <si>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</si>
  <si>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</si>
  <si>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</si>
  <si>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</si>
  <si>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</si>
  <si>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</si>
  <si>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</si>
  <si>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</si>
  <si>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</si>
  <si>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</si>
  <si>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</si>
  <si>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</si>
  <si>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</si>
  <si>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</si>
  <si>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</si>
  <si>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</si>
  <si>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</si>
  <si>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</si>
  <si>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</si>
  <si>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</si>
  <si>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</si>
  <si>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</si>
  <si>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</si>
  <si>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</si>
  <si>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</si>
  <si>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</si>
  <si>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</si>
  <si>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</si>
  <si>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</si>
  <si>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</si>
  <si>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</si>
  <si>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</si>
  <si>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</si>
  <si>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</si>
  <si>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</si>
  <si>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</si>
  <si>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</si>
  <si>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</si>
  <si>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</si>
  <si>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</si>
  <si>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</si>
  <si>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</si>
  <si>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</si>
  <si>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</si>
  <si>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</si>
  <si>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</si>
  <si>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</si>
  <si>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</si>
  <si>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</si>
  <si>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</si>
  <si>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</si>
  <si>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</si>
  <si>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</si>
  <si>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</si>
  <si>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</si>
  <si>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</si>
  <si>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</si>
  <si>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</si>
  <si>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</si>
  <si>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</si>
  <si>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</si>
  <si>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</si>
  <si>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</si>
  <si>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</si>
  <si>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</si>
  <si>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</si>
  <si>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</si>
  <si>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</si>
  <si>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</si>
  <si>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</si>
  <si>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</si>
  <si>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</si>
  <si>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</si>
  <si>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</si>
  <si>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</si>
  <si>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</si>
  <si>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</si>
  <si>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</si>
  <si>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</si>
  <si>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</si>
  <si>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</si>
  <si>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</si>
  <si>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</si>
  <si>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</si>
  <si>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</si>
  <si>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</si>
  <si>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</si>
  <si>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</si>
  <si>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</si>
  <si>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</si>
  <si>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</si>
  <si>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</si>
  <si>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</si>
  <si>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</si>
  <si>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</si>
  <si>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</si>
  <si>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</si>
  <si>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</si>
  <si>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</si>
  <si>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</si>
  <si>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</si>
  <si>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</si>
  <si>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</si>
  <si>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</si>
  <si>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</si>
  <si>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</si>
  <si>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</si>
  <si>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</si>
  <si>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</si>
  <si>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</si>
  <si>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</si>
  <si>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</si>
  <si>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</si>
  <si>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</si>
  <si>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</si>
  <si>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</si>
  <si>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</si>
  <si>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</si>
  <si>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</si>
  <si>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</si>
  <si>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</si>
  <si>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</si>
  <si>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</si>
  <si>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</si>
  <si>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</si>
  <si>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</si>
  <si>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</si>
  <si>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</si>
  <si>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</si>
  <si>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</si>
  <si>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</si>
  <si>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</si>
  <si>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</si>
  <si>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</si>
  <si>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</si>
  <si>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</si>
  <si>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</si>
  <si>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</si>
  <si>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</si>
  <si>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</si>
  <si>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</si>
  <si>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</si>
  <si>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</si>
  <si>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</si>
  <si>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</si>
  <si>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</si>
  <si>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</si>
  <si>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</si>
  <si>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</si>
  <si>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</si>
  <si>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</si>
  <si>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</si>
  <si>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</si>
  <si>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</si>
  <si>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</si>
  <si>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</si>
  <si>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</si>
  <si>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</si>
  <si>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</si>
  <si>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</si>
  <si>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</si>
  <si>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</si>
  <si>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</si>
  <si>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</si>
  <si>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</si>
  <si>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</si>
  <si>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</si>
  <si>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</si>
  <si>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</si>
  <si>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</si>
  <si>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</si>
  <si>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</si>
  <si>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</si>
  <si>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</si>
  <si>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</si>
  <si>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</si>
  <si>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</si>
  <si>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</si>
  <si>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</si>
  <si>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</si>
  <si>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</si>
  <si>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</si>
  <si>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</si>
  <si>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</si>
  <si>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</si>
  <si>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</si>
  <si>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</si>
  <si>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</si>
  <si>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</si>
  <si>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</si>
  <si>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</si>
  <si>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</si>
  <si>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</si>
  <si>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</si>
  <si>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</si>
  <si>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</si>
  <si>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</si>
  <si>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</si>
  <si>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</si>
  <si>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</si>
  <si>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</si>
  <si>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</si>
  <si>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</si>
  <si>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</si>
  <si>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</si>
  <si>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</si>
  <si>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</si>
  <si>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</si>
  <si>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</si>
  <si>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</si>
  <si>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</si>
  <si>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</si>
  <si>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</si>
  <si>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</si>
  <si>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</si>
  <si>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</si>
  <si>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</si>
  <si>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</si>
  <si>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</si>
  <si>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</si>
  <si>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</si>
  <si>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</si>
  <si>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</si>
  <si>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</si>
  <si>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</si>
  <si>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</si>
  <si>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</si>
  <si>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</si>
  <si>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</si>
  <si>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</si>
  <si>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</si>
  <si>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</si>
  <si>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</si>
  <si>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</si>
  <si>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</si>
  <si>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</si>
  <si>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</si>
  <si>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</si>
  <si>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</si>
  <si>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</si>
  <si>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</si>
  <si>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</si>
  <si>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</si>
  <si>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</si>
  <si>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</si>
  <si>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</si>
  <si>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</si>
  <si>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</si>
  <si>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</si>
  <si>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</si>
  <si>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</si>
  <si>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</si>
  <si>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</si>
  <si>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</si>
  <si>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</si>
  <si>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</si>
  <si>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</si>
  <si>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</si>
  <si>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</si>
  <si>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</si>
  <si>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</si>
  <si>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</si>
  <si>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</si>
  <si>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</si>
  <si>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</si>
  <si>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</si>
  <si>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</si>
  <si>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</si>
  <si>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</si>
  <si>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</si>
  <si>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</si>
  <si>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</si>
  <si>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</si>
  <si>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</si>
  <si>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</si>
  <si>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</si>
  <si>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</si>
  <si>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</si>
  <si>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</si>
  <si>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</si>
  <si>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</si>
  <si>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</si>
  <si>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</si>
  <si>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</si>
  <si>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</si>
  <si>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</si>
  <si>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</si>
  <si>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</si>
  <si>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</si>
  <si>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</si>
  <si>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</si>
  <si>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</si>
  <si>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</si>
  <si>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</si>
  <si>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</si>
  <si>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</si>
  <si>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</si>
  <si>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</si>
  <si>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</si>
  <si>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</si>
  <si>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</si>
  <si>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</si>
  <si>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</si>
  <si>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</si>
  <si>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</si>
  <si>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</si>
  <si>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</si>
  <si>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</si>
  <si>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</si>
  <si>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</si>
  <si>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</si>
  <si>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</si>
  <si>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</si>
  <si>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</si>
  <si>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</si>
  <si>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</si>
  <si>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</si>
  <si>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</si>
  <si>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</si>
  <si>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</si>
  <si>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</si>
  <si>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</si>
  <si>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</si>
  <si>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</si>
  <si>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</si>
  <si>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</si>
  <si>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</si>
  <si>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</si>
  <si>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</si>
  <si>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</si>
  <si>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</si>
  <si>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</si>
  <si>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</si>
  <si>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</si>
  <si>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</si>
  <si>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</si>
  <si>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</si>
  <si>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</si>
  <si>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</si>
  <si>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</si>
  <si>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</si>
  <si>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</si>
  <si>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</si>
  <si>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</si>
  <si>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</si>
  <si>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</si>
  <si>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</si>
  <si>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</si>
  <si>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</si>
  <si>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</si>
  <si>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</si>
  <si>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</si>
  <si>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</si>
  <si>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</si>
  <si>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</si>
  <si>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</si>
  <si>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</si>
  <si>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</si>
  <si>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</si>
  <si>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</si>
  <si>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</si>
  <si>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</si>
  <si>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</si>
  <si>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</si>
  <si>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</si>
  <si>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</si>
  <si>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</si>
  <si>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</si>
  <si>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</si>
  <si>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</si>
  <si>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</si>
  <si>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</si>
  <si>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</si>
  <si>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</si>
  <si>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</si>
  <si>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</si>
  <si>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</si>
  <si>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</si>
  <si>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</si>
  <si>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</si>
  <si>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</si>
  <si>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</si>
  <si>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</si>
  <si>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</si>
  <si>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</si>
  <si>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</si>
  <si>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</si>
  <si>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</si>
  <si>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</si>
  <si>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</si>
  <si>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</si>
  <si>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</si>
  <si>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</si>
  <si>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</si>
  <si>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</si>
  <si>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</si>
  <si>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</si>
  <si>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</si>
  <si>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</si>
  <si>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</si>
  <si>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</si>
  <si>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</si>
  <si>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</si>
  <si>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</si>
  <si>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</si>
  <si>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</si>
  <si>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</si>
  <si>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</si>
  <si>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</si>
  <si>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</si>
  <si>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</si>
  <si>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</si>
  <si>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</si>
  <si>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</si>
  <si>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</si>
  <si>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</si>
  <si>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</si>
  <si>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</si>
  <si>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</si>
  <si>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</si>
  <si>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</si>
  <si>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</si>
  <si>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</si>
  <si>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</si>
  <si>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</si>
  <si>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</si>
  <si>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</si>
  <si>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</si>
  <si>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</si>
  <si>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</si>
  <si>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</si>
  <si>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</si>
  <si>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</si>
  <si>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</si>
  <si>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</si>
  <si>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</si>
  <si>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</si>
  <si>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</si>
  <si>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</si>
  <si>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</si>
  <si>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</si>
  <si>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</si>
  <si>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</si>
  <si>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</si>
  <si>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</si>
  <si>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</si>
  <si>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</si>
  <si>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</si>
  <si>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</si>
  <si>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</si>
  <si>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</si>
  <si>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</si>
  <si>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</si>
  <si>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</si>
  <si>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</si>
  <si>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</si>
  <si>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</si>
  <si>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</si>
  <si>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</si>
  <si>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</si>
  <si>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</si>
  <si>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</si>
  <si>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</si>
  <si>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</si>
  <si>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</si>
  <si>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</si>
  <si>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</si>
  <si>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</si>
  <si>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</si>
  <si>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</si>
  <si>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</si>
  <si>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</si>
  <si>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</si>
  <si>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</si>
  <si>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</si>
  <si>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</si>
  <si>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</si>
  <si>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</si>
  <si>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</si>
  <si>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</si>
  <si>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</si>
  <si>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</si>
  <si>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</si>
  <si>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</si>
  <si>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</si>
  <si>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</si>
  <si>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</si>
  <si>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</si>
  <si>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</si>
  <si>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</si>
  <si>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</si>
  <si>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</si>
  <si>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</si>
  <si>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</si>
  <si>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</si>
  <si>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</si>
  <si>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</si>
  <si>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</si>
  <si>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</si>
  <si>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</si>
  <si>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</si>
  <si>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</si>
  <si>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</si>
  <si>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</si>
  <si>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</si>
  <si>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</si>
  <si>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</si>
  <si>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</si>
  <si>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</si>
  <si>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</si>
  <si>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</si>
  <si>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</si>
  <si>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</si>
  <si>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</si>
  <si>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</si>
  <si>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</si>
  <si>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</si>
  <si>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</si>
  <si>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</si>
  <si>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</si>
  <si>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</si>
  <si>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</si>
  <si>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</si>
  <si>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</si>
  <si>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</si>
  <si>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</si>
  <si>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</si>
  <si>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</si>
  <si>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</si>
  <si>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</si>
  <si>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</si>
  <si>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</si>
  <si>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</si>
  <si>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</si>
  <si>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</si>
  <si>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</si>
  <si>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</si>
  <si>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</si>
  <si>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</si>
  <si>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</si>
  <si>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</si>
  <si>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</si>
  <si>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</si>
  <si>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</si>
  <si>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</si>
  <si>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</si>
  <si>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</si>
  <si>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</si>
  <si>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</si>
  <si>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</si>
  <si>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</si>
  <si>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</si>
  <si>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</si>
  <si>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</si>
  <si>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</si>
  <si>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</si>
  <si>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</si>
  <si>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</si>
  <si>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</si>
  <si>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</si>
  <si>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</si>
  <si>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</si>
  <si>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</si>
  <si>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</si>
  <si>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</si>
  <si>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</si>
  <si>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</si>
  <si>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</si>
  <si>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</si>
  <si>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</si>
  <si>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</si>
  <si>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</si>
  <si>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</si>
  <si>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</si>
  <si>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</si>
  <si>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</si>
  <si>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</si>
  <si>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</si>
  <si>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</si>
  <si>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</si>
  <si>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</si>
  <si>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</si>
  <si>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</si>
  <si>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</si>
  <si>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</si>
  <si>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</si>
  <si>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</si>
  <si>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</si>
  <si>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</si>
  <si>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</si>
  <si>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</si>
  <si>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</si>
  <si>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</si>
  <si>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</si>
  <si>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</si>
  <si>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</si>
  <si>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</si>
  <si>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</si>
  <si>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</si>
  <si>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</si>
  <si>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</si>
  <si>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</si>
  <si>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</si>
  <si>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</si>
  <si>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</si>
  <si>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</si>
  <si>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</si>
  <si>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</si>
  <si>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</si>
  <si>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</si>
  <si>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</si>
  <si>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</si>
  <si>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</si>
  <si>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</si>
  <si>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</si>
  <si>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</si>
  <si>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</si>
  <si>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</si>
  <si>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</si>
  <si>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</si>
  <si>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</si>
  <si>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</si>
  <si>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</si>
  <si>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</si>
  <si>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</si>
  <si>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</si>
  <si>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</si>
  <si>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</si>
  <si>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</si>
  <si>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</si>
  <si>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</si>
  <si>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</si>
  <si>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</si>
  <si>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</si>
  <si>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</si>
  <si>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</si>
  <si>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</si>
  <si>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</si>
  <si>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</si>
  <si>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</si>
  <si>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</si>
  <si>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</si>
  <si>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</si>
  <si>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</si>
  <si>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</si>
  <si>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</si>
  <si>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</si>
  <si>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</si>
  <si>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</si>
  <si>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</si>
  <si>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</si>
  <si>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</si>
  <si>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</si>
  <si>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</si>
  <si>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</si>
  <si>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</si>
  <si>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</si>
  <si>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</si>
  <si>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</si>
  <si>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</si>
  <si>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</si>
  <si>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</si>
  <si>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</si>
  <si>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</si>
  <si>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</si>
  <si>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</si>
  <si>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</si>
  <si>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</si>
  <si>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</si>
  <si>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</si>
  <si>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</si>
  <si>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</si>
  <si>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</si>
  <si>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</si>
  <si>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</si>
  <si>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</si>
  <si>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</si>
  <si>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</si>
  <si>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</si>
  <si>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</si>
  <si>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</si>
  <si>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</si>
  <si>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</si>
  <si>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</si>
  <si>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</si>
  <si>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</si>
  <si>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</si>
  <si>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</si>
  <si>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</si>
  <si>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</si>
  <si>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</si>
  <si>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</si>
  <si>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</si>
  <si>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</si>
  <si>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</si>
  <si>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</si>
  <si>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</si>
  <si>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</si>
  <si>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</si>
  <si>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</si>
  <si>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</si>
  <si>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</si>
  <si>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</si>
  <si>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</si>
  <si>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</si>
  <si>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</si>
  <si>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</si>
  <si>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</si>
  <si>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</si>
  <si>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</si>
  <si>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</si>
  <si>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</si>
  <si>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</si>
  <si>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</si>
  <si>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</si>
  <si>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</si>
  <si>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</si>
  <si>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</si>
  <si>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</si>
  <si>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</si>
  <si>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</si>
  <si>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</si>
  <si>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</si>
  <si>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</si>
  <si>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</si>
  <si>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</si>
  <si>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</si>
  <si>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</si>
  <si>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</si>
  <si>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</si>
  <si>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</si>
  <si>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</si>
  <si>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</si>
  <si>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</si>
  <si>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</si>
  <si>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</si>
  <si>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</si>
  <si>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</si>
  <si>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</si>
  <si>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</si>
  <si>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</si>
  <si>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</si>
  <si>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</si>
  <si>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</si>
  <si>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</si>
  <si>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</si>
  <si>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</si>
  <si>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</si>
  <si>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</si>
  <si>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</si>
  <si>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</si>
  <si>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</si>
  <si>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</si>
  <si>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</si>
  <si>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</si>
  <si>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</si>
  <si>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</si>
  <si>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</si>
  <si>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</si>
  <si>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</si>
  <si>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</si>
  <si>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</si>
  <si>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</si>
  <si>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</si>
  <si>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</si>
  <si>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</si>
  <si>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</si>
  <si>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</si>
  <si>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</si>
  <si>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</si>
  <si>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</si>
  <si>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</si>
  <si>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</si>
  <si>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</si>
  <si>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</si>
  <si>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</si>
  <si>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</si>
  <si>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</si>
  <si>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</si>
  <si>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</si>
  <si>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</si>
  <si>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</si>
  <si>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</si>
  <si>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</si>
  <si>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</si>
  <si>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</si>
  <si>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</si>
  <si>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</si>
  <si>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</si>
  <si>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</si>
  <si>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</si>
  <si>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</si>
  <si>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</si>
  <si>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</si>
  <si>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</si>
  <si>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</si>
  <si>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</si>
  <si>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</si>
  <si>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</si>
  <si>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</si>
  <si>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</si>
  <si>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</si>
  <si>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</si>
  <si>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</si>
  <si>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</si>
  <si>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</si>
  <si>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</si>
  <si>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</si>
  <si>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</si>
  <si>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</si>
  <si>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</si>
  <si>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</si>
  <si>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</si>
  <si>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</si>
  <si>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</si>
  <si>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</si>
  <si>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</si>
  <si>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</si>
  <si>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</si>
  <si>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</si>
  <si>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</si>
  <si>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</si>
  <si>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</si>
  <si>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</si>
  <si>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</si>
  <si>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</si>
  <si>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</si>
  <si>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</si>
  <si>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</si>
  <si>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</si>
  <si>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</si>
  <si>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</si>
  <si>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</si>
  <si>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</si>
  <si>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</si>
  <si>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</si>
  <si>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</si>
  <si>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</si>
  <si>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</si>
  <si>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</si>
  <si>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</si>
  <si>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</si>
  <si>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</si>
  <si>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</si>
  <si>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</si>
  <si>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</si>
  <si>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</si>
  <si>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</si>
  <si>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</si>
  <si>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</si>
  <si>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</si>
  <si>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</si>
  <si>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</si>
  <si>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</si>
  <si>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</si>
  <si>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</si>
  <si>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</si>
  <si>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</si>
  <si>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</si>
  <si>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</si>
  <si>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</si>
  <si>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</si>
  <si>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</si>
  <si>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</si>
  <si>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</si>
  <si>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</si>
  <si>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</si>
  <si>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</si>
  <si>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</si>
  <si>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</si>
  <si>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</si>
  <si>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</si>
  <si>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</si>
  <si>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</si>
  <si>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</si>
  <si>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</si>
  <si>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</si>
  <si>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</si>
  <si>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</si>
  <si>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</si>
  <si>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</si>
  <si>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</si>
  <si>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</si>
  <si>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</si>
  <si>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</si>
  <si>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</si>
  <si>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</si>
  <si>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</si>
  <si>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</si>
  <si>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</si>
  <si>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</si>
  <si>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</si>
  <si>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</si>
  <si>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</si>
  <si>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</si>
  <si>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</si>
  <si>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</si>
  <si>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</si>
  <si>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</si>
  <si>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</si>
  <si>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</si>
  <si>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</si>
  <si>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</si>
  <si>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</si>
  <si>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</si>
  <si>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</si>
  <si>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</si>
  <si>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</si>
  <si>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</si>
  <si>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</si>
  <si>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</si>
  <si>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</si>
  <si>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</si>
  <si>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</si>
  <si>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</si>
  <si>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</si>
  <si>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</si>
  <si>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</si>
  <si>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</si>
  <si>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</si>
  <si>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</si>
  <si>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</si>
  <si>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</si>
  <si>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</si>
  <si>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</si>
  <si>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</si>
  <si>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</si>
  <si>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</si>
  <si>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</si>
  <si>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</si>
  <si>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</si>
  <si>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</si>
  <si>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</si>
  <si>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</si>
  <si>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</si>
  <si>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</si>
  <si>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</si>
  <si>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</si>
  <si>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</si>
  <si>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</si>
  <si>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</si>
  <si>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</si>
  <si>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</si>
  <si>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</si>
  <si>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</si>
  <si>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</si>
  <si>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</si>
  <si>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</si>
  <si>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</si>
  <si>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</si>
  <si>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</si>
  <si>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</si>
  <si>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</si>
  <si>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</si>
  <si>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</si>
  <si>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</si>
  <si>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</si>
  <si>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</si>
  <si>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</si>
  <si>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</si>
  <si>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</si>
  <si>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</si>
  <si>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</si>
  <si>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</si>
  <si>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</si>
  <si>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</si>
  <si>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</si>
  <si>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</si>
  <si>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</si>
  <si>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</si>
  <si>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</si>
  <si>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</si>
  <si>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</si>
  <si>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</si>
  <si>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</si>
  <si>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</si>
  <si>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</si>
  <si>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</si>
  <si>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</si>
  <si>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</si>
  <si>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</si>
  <si>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</si>
  <si>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</si>
  <si>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</si>
  <si>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</si>
  <si>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</si>
  <si>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</si>
  <si>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</si>
  <si>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</si>
  <si>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</si>
  <si>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</si>
  <si>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</si>
  <si>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</si>
  <si>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</si>
  <si>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</si>
  <si>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</si>
  <si>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</si>
  <si>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</si>
  <si>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</si>
  <si>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</si>
  <si>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</si>
  <si>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</si>
  <si>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</si>
  <si>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</si>
  <si>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</si>
  <si>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</si>
  <si>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</si>
  <si>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</si>
  <si>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</si>
  <si>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</si>
  <si>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</si>
  <si>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</si>
  <si>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</si>
  <si>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</si>
  <si>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</si>
  <si>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</si>
  <si>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</si>
  <si>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</si>
  <si>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</si>
  <si>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</si>
  <si>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</si>
  <si>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</si>
  <si>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</si>
  <si>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</si>
  <si>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</si>
  <si>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</si>
  <si>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</si>
  <si>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</si>
  <si>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</si>
  <si>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</si>
  <si>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</si>
  <si>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</si>
  <si>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</si>
  <si>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</si>
  <si>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</si>
  <si>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</si>
  <si>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</si>
  <si>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</si>
  <si>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</si>
  <si>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</si>
  <si>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</si>
  <si>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</si>
  <si>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</si>
  <si>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</si>
  <si>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</si>
  <si>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</si>
  <si>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</si>
  <si>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</si>
  <si>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</si>
  <si>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</si>
  <si>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</si>
  <si>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</si>
  <si>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</si>
  <si>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</si>
  <si>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</si>
  <si>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</si>
  <si>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</si>
  <si>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</si>
  <si>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</si>
  <si>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</si>
  <si>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</si>
  <si>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</si>
  <si>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</si>
  <si>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</si>
  <si>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</si>
  <si>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</si>
  <si>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</si>
  <si>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</si>
  <si>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</si>
  <si>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</si>
  <si>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</si>
  <si>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</si>
  <si>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</si>
  <si>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</si>
  <si>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</si>
  <si>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</si>
  <si>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</si>
  <si>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</si>
  <si>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</si>
  <si>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</si>
  <si>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</si>
  <si>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</si>
  <si>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</si>
  <si>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</si>
  <si>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</si>
  <si>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</si>
  <si>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</si>
  <si>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</si>
  <si>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</si>
  <si>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</si>
  <si>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</si>
  <si>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</si>
  <si>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</si>
  <si>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</si>
  <si>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</si>
  <si>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</si>
  <si>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</si>
  <si>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</si>
  <si>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</si>
  <si>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</si>
  <si>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</si>
  <si>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</si>
  <si>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</si>
  <si>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</si>
  <si>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</si>
  <si>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</si>
  <si>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</si>
  <si>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</si>
  <si>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</si>
  <si>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</si>
  <si>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</si>
  <si>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</si>
  <si>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</si>
  <si>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</si>
  <si>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</si>
  <si>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</si>
  <si>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</si>
  <si>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</si>
  <si>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</si>
  <si>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</si>
  <si>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</si>
  <si>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</si>
  <si>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</si>
  <si>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</si>
  <si>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</si>
  <si>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</si>
  <si>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</si>
  <si>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</si>
  <si>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</si>
  <si>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</si>
  <si>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</si>
  <si>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</si>
  <si>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</si>
  <si>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</si>
  <si>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</si>
  <si>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</si>
  <si>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</si>
  <si>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</si>
  <si>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</si>
  <si>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</si>
  <si>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</si>
  <si>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</si>
  <si>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</si>
  <si>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</si>
  <si>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</si>
  <si>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</si>
  <si>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</si>
  <si>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</si>
  <si>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</si>
  <si>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</si>
  <si>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</si>
  <si>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</si>
  <si>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</si>
  <si>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</si>
  <si>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</si>
  <si>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</si>
  <si>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</si>
  <si>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</si>
  <si>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</si>
  <si>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</si>
  <si>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</si>
  <si>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</si>
  <si>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</si>
  <si>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</si>
  <si>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</si>
  <si>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</si>
  <si>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</si>
  <si>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</si>
  <si>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</si>
  <si>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</si>
  <si>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</si>
  <si>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</si>
  <si>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</si>
  <si>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</si>
  <si>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</si>
  <si>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</si>
  <si>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</si>
  <si>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</si>
  <si>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</si>
  <si>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</si>
  <si>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</si>
  <si>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</si>
  <si>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</si>
  <si>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</si>
  <si>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</si>
  <si>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</si>
  <si>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</si>
  <si>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</si>
  <si>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</si>
  <si>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</si>
  <si>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</si>
  <si>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</si>
  <si>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</si>
  <si>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</si>
  <si>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</si>
  <si>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</si>
  <si>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</si>
  <si>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</si>
  <si>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</si>
  <si>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</si>
  <si>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</si>
  <si>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</si>
  <si>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</si>
  <si>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</si>
  <si>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</si>
  <si>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</si>
  <si>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</si>
  <si>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</si>
  <si>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</si>
  <si>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</si>
  <si>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</si>
  <si>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</si>
  <si>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</si>
  <si>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</si>
  <si>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</si>
  <si>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</si>
  <si>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</si>
  <si>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</si>
  <si>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</si>
  <si>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</si>
  <si>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</si>
  <si>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</si>
  <si>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</si>
  <si>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</si>
  <si>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</si>
  <si>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</si>
  <si>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</si>
  <si>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</si>
  <si>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</si>
  <si>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</si>
  <si>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</si>
  <si>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</si>
  <si>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</si>
  <si>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</si>
  <si>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</si>
  <si>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</si>
  <si>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</si>
  <si>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</si>
  <si>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</si>
  <si>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</si>
  <si>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</si>
  <si>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</si>
  <si>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</si>
  <si>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</si>
  <si>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</si>
  <si>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</si>
  <si>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</si>
  <si>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</si>
  <si>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</si>
  <si>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</si>
  <si>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</si>
  <si>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</si>
  <si>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</si>
  <si>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</si>
  <si>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</si>
  <si>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</si>
  <si>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</si>
  <si>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</si>
  <si>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</si>
  <si>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</si>
  <si>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</si>
  <si>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</si>
  <si>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</si>
  <si>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</si>
  <si>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</si>
  <si>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</si>
  <si>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</si>
  <si>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</si>
  <si>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</si>
  <si>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</si>
  <si>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</si>
  <si>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</si>
  <si>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</si>
  <si>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</si>
  <si>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</si>
  <si>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</si>
  <si>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</si>
  <si>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</si>
  <si>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</si>
  <si>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</si>
  <si>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</si>
  <si>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</si>
  <si>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</si>
  <si>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</si>
  <si>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</si>
  <si>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</si>
  <si>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</si>
  <si>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</si>
  <si>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</si>
  <si>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</si>
  <si>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</si>
  <si>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</si>
  <si>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</si>
  <si>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</si>
  <si>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</si>
  <si>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</si>
  <si>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</si>
  <si>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</si>
  <si>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</si>
  <si>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</si>
  <si>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</si>
  <si>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</si>
  <si>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</si>
  <si>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</si>
  <si>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</si>
  <si>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</si>
  <si>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</si>
  <si>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</si>
  <si>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</si>
  <si>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</si>
  <si>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</si>
  <si>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</si>
  <si>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</si>
  <si>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</si>
  <si>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</si>
  <si>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</si>
  <si>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</si>
  <si>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</si>
  <si>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</si>
  <si>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</si>
  <si>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</si>
  <si>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</si>
  <si>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</si>
  <si>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</si>
  <si>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</si>
  <si>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</si>
  <si>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</si>
  <si>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</si>
  <si>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</si>
  <si>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</si>
  <si>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</si>
  <si>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</si>
  <si>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</si>
  <si>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</si>
  <si>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</si>
  <si>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</si>
  <si>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</si>
  <si>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</si>
  <si>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</si>
  <si>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</si>
  <si>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</si>
  <si>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</si>
  <si>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</si>
  <si>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</si>
  <si>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</si>
  <si>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</si>
  <si>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</si>
  <si>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</si>
  <si>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</si>
  <si>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</si>
  <si>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</si>
  <si>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</si>
  <si>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</si>
  <si>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</si>
  <si>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</si>
  <si>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</si>
  <si>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</si>
  <si>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</si>
  <si>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</si>
  <si>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</si>
  <si>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</si>
  <si>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</si>
  <si>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</si>
  <si>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</si>
  <si>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</si>
  <si>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</si>
  <si>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</si>
  <si>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</si>
  <si>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</si>
  <si>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</si>
  <si>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</si>
  <si>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</si>
  <si>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</si>
  <si>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</si>
  <si>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</si>
  <si>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</si>
  <si>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</si>
  <si>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</si>
  <si>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</si>
  <si>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</si>
  <si>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</si>
  <si>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</si>
  <si>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</si>
  <si>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</si>
  <si>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</si>
  <si>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</si>
  <si>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</si>
  <si>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</si>
  <si>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</si>
  <si>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</si>
  <si>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</si>
  <si>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</si>
  <si>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</si>
  <si>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</si>
  <si>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</si>
  <si>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</si>
  <si>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</si>
  <si>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</si>
  <si>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</si>
  <si>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</si>
  <si>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</si>
  <si>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</si>
  <si>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</si>
  <si>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</si>
  <si>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</si>
  <si>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</si>
  <si>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</si>
  <si>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</si>
  <si>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</si>
  <si>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</si>
  <si>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</si>
  <si>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</si>
  <si>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</si>
  <si>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</si>
  <si>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</si>
  <si>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</si>
  <si>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</si>
  <si>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</si>
  <si>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</si>
  <si>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</si>
  <si>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</si>
  <si>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</si>
  <si>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</si>
  <si>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</si>
  <si>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</si>
  <si>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</si>
  <si>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</si>
  <si>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</si>
  <si>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</si>
  <si>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</si>
  <si>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</si>
  <si>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</si>
  <si>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</si>
  <si>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</si>
  <si>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</si>
  <si>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</si>
  <si>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</si>
  <si>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</si>
  <si>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</si>
  <si>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</si>
  <si>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</si>
  <si>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</si>
  <si>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</si>
  <si>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</si>
  <si>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</si>
  <si>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</si>
  <si>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</si>
  <si>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</si>
  <si>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</si>
  <si>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</si>
  <si>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</si>
  <si>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</si>
  <si>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</si>
  <si>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</si>
  <si>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</si>
  <si>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</si>
  <si>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</si>
  <si>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</si>
  <si>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</si>
  <si>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</si>
  <si>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</si>
  <si>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</si>
  <si>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</si>
  <si>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</si>
  <si>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</si>
  <si>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</si>
  <si>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</si>
  <si>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</si>
  <si>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</si>
  <si>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</si>
  <si>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</si>
  <si>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</si>
  <si>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</si>
  <si>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</si>
  <si>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</si>
  <si>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</si>
  <si>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</si>
  <si>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</si>
  <si>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</si>
  <si>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</si>
  <si>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</si>
  <si>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</si>
  <si>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</si>
  <si>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</si>
  <si>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</si>
  <si>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</si>
  <si>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</si>
  <si>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</si>
  <si>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</si>
  <si>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</si>
  <si>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</si>
  <si>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</si>
  <si>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</si>
  <si>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</si>
  <si>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</si>
  <si>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</si>
  <si>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</si>
  <si>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</si>
  <si>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</si>
  <si>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</si>
  <si>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</si>
  <si>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</si>
  <si>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</si>
  <si>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</si>
  <si>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</si>
  <si>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</si>
  <si>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</si>
  <si>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</si>
  <si>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</si>
  <si>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</si>
  <si>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</si>
  <si>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</si>
  <si>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</si>
  <si>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</si>
  <si>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</si>
  <si>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</si>
  <si>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</si>
  <si>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</si>
  <si>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</si>
  <si>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</si>
  <si>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</si>
  <si>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</si>
  <si>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</si>
  <si>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</si>
  <si>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</si>
  <si>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</si>
  <si>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</si>
  <si>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</si>
  <si>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</si>
  <si>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</si>
  <si>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</si>
  <si>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</si>
  <si>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</si>
  <si>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</si>
  <si>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</si>
  <si>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</si>
  <si>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</si>
  <si>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</si>
  <si>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</si>
  <si>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</si>
  <si>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</si>
  <si>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</si>
  <si>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</si>
  <si>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</si>
  <si>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</si>
  <si>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</si>
  <si>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</si>
  <si>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</si>
  <si>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</si>
  <si>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</si>
  <si>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</si>
  <si>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</si>
  <si>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</si>
  <si>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</si>
  <si>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</si>
  <si>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</si>
  <si>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</si>
  <si>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</si>
  <si>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</si>
  <si>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</si>
  <si>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</si>
  <si>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</si>
  <si>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</si>
  <si>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</si>
  <si>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</si>
  <si>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</si>
  <si>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</si>
  <si>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</si>
  <si>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</si>
  <si>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</si>
  <si>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</si>
  <si>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</si>
  <si>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</si>
  <si>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</si>
  <si>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</si>
  <si>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</si>
  <si>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</si>
  <si>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</si>
  <si>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</si>
  <si>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</si>
  <si>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</si>
  <si>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</si>
  <si>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</si>
  <si>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</si>
  <si>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</si>
  <si>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</si>
  <si>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</si>
  <si>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</si>
  <si>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</si>
  <si>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</si>
  <si>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</si>
  <si>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</si>
  <si>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</si>
  <si>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</si>
  <si>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</si>
  <si>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</si>
  <si>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</si>
  <si>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</si>
  <si>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</si>
  <si>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</si>
  <si>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</si>
  <si>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</si>
  <si>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</si>
  <si>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</si>
  <si>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</si>
  <si>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</si>
  <si>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</si>
  <si>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</si>
  <si>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</si>
  <si>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</si>
  <si>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</si>
  <si>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</si>
  <si>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</si>
  <si>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</si>
  <si>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</si>
  <si>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</si>
  <si>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</si>
  <si>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</si>
  <si>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</si>
  <si>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</si>
  <si>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</si>
  <si>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</si>
  <si>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</si>
  <si>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</si>
  <si>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</si>
  <si>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</si>
  <si>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</si>
  <si>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</si>
  <si>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</si>
  <si>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</si>
  <si>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</si>
  <si>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</si>
  <si>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</si>
  <si>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</si>
  <si>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</si>
  <si>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</si>
  <si>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</si>
  <si>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</si>
  <si>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</si>
  <si>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</si>
  <si>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</si>
  <si>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</si>
  <si>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</si>
  <si>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</si>
  <si>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</si>
  <si>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</si>
  <si>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</si>
  <si>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</si>
  <si>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</si>
  <si>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</si>
  <si>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</si>
  <si>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</si>
  <si>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</si>
  <si>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</si>
  <si>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</si>
  <si>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</si>
  <si>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</si>
  <si>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</si>
  <si>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</si>
  <si>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</si>
  <si>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</si>
  <si>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</si>
  <si>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</si>
  <si>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</si>
  <si>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</si>
  <si>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</si>
  <si>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</si>
  <si>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</si>
  <si>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</si>
  <si>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</si>
  <si>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</si>
  <si>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</si>
  <si>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</si>
  <si>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</si>
  <si>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</si>
  <si>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</si>
  <si>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</si>
  <si>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</si>
  <si>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</si>
  <si>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</si>
  <si>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</si>
  <si>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</si>
  <si>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</si>
  <si>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</si>
  <si>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</si>
  <si>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</si>
  <si>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</si>
  <si>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</si>
  <si>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</si>
  <si>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</si>
  <si>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</si>
  <si>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</si>
  <si>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</si>
  <si>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</si>
  <si>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</si>
  <si>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</si>
  <si>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</si>
  <si>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</si>
  <si>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</si>
  <si>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</si>
  <si>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</si>
  <si>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</si>
  <si>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</si>
  <si>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</si>
  <si>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</si>
  <si>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</si>
  <si>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</si>
  <si>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</si>
  <si>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</si>
  <si>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</si>
  <si>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</si>
  <si>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</si>
  <si>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</si>
  <si>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</si>
  <si>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</si>
  <si>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</si>
  <si>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</si>
  <si>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</si>
  <si>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</si>
  <si>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</si>
  <si>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</si>
  <si>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</si>
  <si>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</si>
  <si>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</si>
  <si>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</si>
  <si>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</si>
  <si>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</si>
  <si>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</si>
  <si>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</si>
  <si>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</si>
  <si>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</si>
  <si>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</si>
  <si>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</si>
  <si>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</si>
  <si>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</si>
  <si>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</si>
  <si>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</si>
  <si>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</si>
  <si>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</si>
  <si>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</si>
  <si>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</si>
  <si>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</si>
  <si>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</si>
  <si>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</si>
  <si>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</si>
  <si>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</si>
  <si>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</si>
  <si>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</si>
  <si>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</si>
  <si>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</si>
  <si>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</si>
  <si>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</si>
  <si>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</si>
  <si>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</si>
  <si>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</si>
  <si>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</si>
  <si>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</si>
  <si>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</si>
  <si>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</si>
  <si>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</si>
  <si>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</si>
  <si>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</si>
  <si>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</si>
  <si>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</si>
  <si>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</si>
  <si>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</si>
  <si>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</si>
  <si>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</si>
  <si>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</si>
  <si>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</si>
  <si>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</si>
  <si>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</si>
  <si>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</si>
  <si>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</si>
  <si>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</si>
  <si>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</si>
  <si>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</si>
  <si>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</si>
  <si>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</si>
  <si>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</si>
  <si>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</si>
  <si>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</si>
  <si>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</si>
  <si>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</si>
  <si>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</si>
  <si>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</si>
  <si>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</si>
  <si>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</si>
  <si>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</si>
  <si>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</si>
  <si>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</si>
  <si>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</si>
  <si>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</si>
  <si>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</si>
  <si>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</si>
  <si>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</si>
  <si>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</si>
  <si>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</si>
  <si>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</si>
  <si>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</si>
  <si>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</si>
  <si>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</si>
  <si>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</si>
  <si>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</si>
  <si>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</si>
  <si>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</si>
  <si>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</si>
  <si>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</si>
  <si>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</si>
  <si>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</si>
  <si>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</si>
  <si>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</si>
  <si>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</si>
  <si>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</si>
  <si>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</si>
  <si>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</si>
  <si>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</si>
  <si>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</si>
  <si>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</si>
  <si>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</si>
  <si>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</si>
  <si>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</si>
  <si>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</si>
  <si>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</si>
  <si>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</si>
  <si>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</si>
  <si>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</si>
  <si>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</si>
  <si>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</si>
  <si>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</si>
  <si>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</si>
  <si>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</si>
  <si>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</si>
  <si>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</si>
  <si>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</si>
  <si>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</si>
  <si>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</si>
  <si>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</si>
  <si>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</si>
  <si>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</si>
  <si>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</si>
  <si>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</si>
  <si>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</si>
  <si>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</si>
  <si>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</si>
  <si>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</si>
  <si>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</si>
  <si>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</si>
  <si>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</si>
  <si>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</si>
  <si>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</si>
  <si>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</si>
  <si>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</si>
  <si>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</si>
  <si>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</si>
  <si>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</si>
  <si>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</si>
  <si>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</si>
  <si>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</si>
  <si>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</si>
  <si>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</si>
  <si>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</si>
  <si>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</si>
  <si>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</si>
  <si>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</si>
  <si>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</si>
  <si>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</si>
  <si>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</si>
  <si>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</si>
  <si>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</si>
  <si>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</si>
  <si>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</si>
  <si>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</si>
  <si>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</si>
  <si>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</si>
  <si>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</si>
  <si>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</si>
  <si>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</si>
  <si>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</si>
  <si>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</si>
  <si>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</si>
  <si>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</si>
  <si>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</si>
  <si>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</si>
  <si>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</si>
  <si>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</si>
  <si>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</si>
  <si>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</si>
  <si>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</si>
  <si>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</si>
  <si>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</si>
  <si>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</si>
  <si>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</si>
  <si>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</si>
  <si>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</si>
  <si>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</si>
  <si>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</si>
  <si>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</si>
  <si>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</si>
  <si>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</si>
  <si>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</si>
  <si>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</si>
  <si>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</si>
  <si>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</si>
  <si>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</si>
  <si>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</si>
  <si>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</si>
  <si>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</si>
  <si>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</si>
  <si>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</si>
  <si>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</si>
  <si>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</si>
  <si>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</si>
  <si>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</si>
  <si>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</si>
  <si>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</si>
  <si>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</si>
  <si>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</si>
  <si>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</si>
  <si>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</si>
  <si>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</si>
  <si>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</si>
  <si>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</si>
  <si>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</si>
  <si>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</si>
  <si>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</si>
  <si>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</si>
  <si>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</si>
  <si>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</si>
  <si>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</si>
  <si>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</si>
  <si>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</si>
  <si>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</si>
  <si>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</si>
  <si>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</si>
  <si>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</si>
  <si>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</si>
  <si>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</si>
  <si>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</si>
  <si>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</si>
  <si>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</si>
  <si>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</si>
  <si>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</si>
  <si>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</si>
  <si>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</si>
  <si>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</si>
  <si>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</si>
  <si>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</si>
  <si>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</si>
  <si>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</si>
  <si>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</si>
  <si>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</si>
  <si>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</si>
  <si>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</si>
  <si>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</si>
  <si>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</si>
  <si>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</si>
  <si>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</si>
  <si>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</si>
  <si>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</si>
  <si>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</si>
  <si>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</si>
  <si>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</si>
  <si>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</si>
  <si>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</si>
  <si>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</si>
  <si>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</si>
  <si>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</si>
  <si>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</si>
  <si>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</si>
  <si>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</si>
  <si>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</si>
  <si>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</si>
  <si>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</si>
  <si>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</si>
  <si>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</si>
  <si>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</si>
  <si>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</si>
  <si>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</si>
  <si>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</si>
  <si>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</si>
  <si>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</si>
  <si>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</si>
  <si>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</si>
  <si>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</si>
  <si>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</si>
  <si>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</si>
  <si>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</si>
  <si>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</si>
  <si>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</si>
  <si>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</si>
  <si>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</si>
  <si>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</si>
  <si>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</si>
  <si>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</si>
  <si>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</si>
  <si>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</si>
  <si>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</si>
  <si>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</si>
  <si>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</si>
  <si>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</si>
  <si>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</si>
  <si>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</si>
  <si>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</si>
  <si>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</si>
  <si>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</si>
  <si>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</si>
  <si>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</si>
  <si>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</si>
  <si>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</si>
  <si>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</si>
  <si>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</si>
  <si>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</si>
  <si>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</si>
  <si>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</si>
  <si>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</si>
  <si>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</si>
  <si>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</si>
  <si>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</si>
  <si>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</si>
  <si>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</si>
  <si>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</si>
  <si>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</si>
  <si>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</si>
  <si>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</si>
  <si>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</si>
  <si>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</si>
  <si>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</si>
  <si>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</si>
  <si>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</si>
  <si>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</si>
  <si>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</si>
  <si>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</si>
  <si>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</si>
  <si>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</si>
  <si>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</si>
  <si>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</si>
  <si>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</si>
  <si>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</si>
  <si>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</si>
  <si>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</si>
  <si>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</si>
  <si>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</si>
  <si>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</si>
  <si>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</si>
  <si>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</si>
  <si>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</si>
  <si>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</si>
  <si>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</si>
  <si>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</si>
  <si>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</si>
  <si>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</si>
  <si>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</si>
  <si>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</si>
  <si>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</si>
  <si>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</si>
  <si>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</si>
  <si>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</si>
  <si>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</si>
  <si>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</si>
  <si>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</si>
  <si>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</si>
  <si>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</si>
  <si>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</si>
  <si>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</si>
  <si>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</si>
  <si>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</si>
  <si>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</si>
  <si>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</si>
  <si>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</si>
  <si>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</si>
  <si>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</si>
  <si>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</si>
  <si>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</si>
  <si>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</si>
  <si>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</si>
  <si>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</si>
  <si>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</si>
  <si>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</si>
  <si>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</si>
  <si>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</si>
  <si>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</si>
  <si>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</si>
  <si>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</si>
  <si>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</si>
  <si>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</si>
  <si>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</si>
  <si>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</si>
  <si>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</si>
  <si>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</si>
  <si>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</si>
  <si>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</si>
  <si>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</si>
  <si>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</si>
  <si>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</si>
  <si>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</si>
  <si>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</si>
  <si>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</si>
  <si>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</si>
  <si>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</si>
  <si>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</si>
  <si>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</si>
  <si>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</si>
  <si>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</si>
  <si>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</si>
  <si>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</si>
  <si>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</si>
  <si>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</si>
  <si>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</si>
  <si>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</si>
  <si>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</si>
  <si>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</si>
  <si>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</si>
  <si>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</si>
  <si>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</si>
  <si>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</si>
  <si>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</si>
  <si>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</si>
  <si>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</si>
  <si>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</si>
  <si>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</si>
  <si>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</si>
  <si>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</si>
  <si>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</si>
  <si>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</si>
  <si>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</si>
  <si>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</si>
  <si>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</si>
  <si>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</si>
  <si>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</si>
  <si>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</si>
  <si>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</si>
  <si>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</si>
  <si>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</si>
  <si>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</si>
  <si>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</si>
  <si>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</si>
  <si>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</si>
  <si>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</si>
  <si>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</si>
  <si>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</si>
  <si>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</si>
  <si>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</si>
  <si>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</si>
  <si>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</si>
  <si>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</si>
  <si>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</si>
  <si>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</si>
  <si>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</si>
  <si>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</si>
  <si>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</si>
  <si>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</si>
  <si>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</si>
  <si>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</si>
  <si>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</si>
  <si>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</si>
  <si>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</si>
  <si>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</si>
  <si>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</si>
  <si>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</si>
  <si>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</si>
  <si>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</si>
  <si>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</si>
  <si>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</si>
  <si>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</si>
  <si>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</si>
  <si>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</si>
  <si>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</si>
  <si>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</si>
  <si>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</si>
  <si>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</si>
  <si>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</si>
  <si>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</si>
  <si>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</si>
  <si>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</si>
  <si>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</si>
  <si>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</si>
  <si>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</si>
  <si>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</si>
  <si>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</si>
  <si>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</si>
  <si>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</si>
  <si>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</si>
  <si>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</si>
  <si>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</si>
  <si>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</si>
  <si>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</si>
  <si>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</si>
  <si>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</si>
  <si>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</si>
  <si>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</si>
  <si>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</si>
  <si>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</si>
  <si>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</si>
  <si>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</si>
  <si>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</si>
  <si>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</si>
  <si>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</si>
  <si>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</si>
  <si>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</si>
  <si>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</si>
  <si>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</si>
  <si>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</si>
  <si>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</si>
  <si>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</si>
  <si>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</si>
  <si>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</si>
  <si>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</si>
  <si>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</si>
  <si>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</si>
  <si>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</si>
  <si>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</si>
  <si>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</si>
  <si>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</si>
  <si>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</si>
  <si>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</si>
  <si>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</si>
  <si>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</si>
  <si>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</si>
  <si>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</si>
  <si>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</si>
  <si>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</si>
  <si>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</si>
  <si>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</si>
  <si>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</si>
  <si>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</si>
  <si>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</si>
  <si>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</si>
  <si>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</si>
  <si>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</si>
  <si>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</si>
  <si>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</si>
  <si>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</si>
  <si>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</si>
  <si>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</si>
  <si>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</si>
  <si>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</si>
  <si>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</si>
  <si>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</si>
  <si>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</si>
  <si>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</si>
  <si>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</si>
  <si>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</si>
  <si>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</si>
  <si>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</si>
  <si>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</si>
  <si>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</si>
  <si>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</si>
  <si>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</si>
  <si>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</si>
  <si>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</si>
  <si>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</si>
  <si>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</si>
  <si>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</si>
  <si>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</si>
  <si>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</si>
  <si>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</si>
  <si>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</si>
  <si>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</si>
  <si>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</si>
  <si>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</si>
  <si>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</si>
  <si>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</si>
  <si>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</si>
  <si>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</si>
  <si>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</si>
  <si>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</si>
  <si>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</si>
  <si>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</si>
  <si>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</si>
  <si>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</si>
  <si>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</si>
  <si>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</si>
  <si>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</si>
  <si>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</si>
  <si>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</si>
  <si>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</si>
  <si>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</si>
  <si>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</si>
  <si>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</si>
  <si>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</si>
  <si>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</si>
  <si>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</si>
  <si>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</si>
  <si>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</si>
  <si>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</si>
  <si>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</si>
  <si>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</si>
  <si>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</si>
  <si>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</si>
  <si>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</si>
  <si>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</si>
  <si>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</si>
  <si>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</si>
  <si>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</si>
  <si>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</si>
  <si>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</si>
  <si>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</si>
  <si>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</si>
  <si>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</si>
  <si>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</si>
  <si>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</si>
  <si>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</si>
  <si>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</si>
  <si>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</si>
  <si>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</si>
  <si>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</si>
  <si>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</si>
  <si>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</si>
  <si>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</si>
  <si>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</si>
  <si>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</si>
  <si>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</si>
  <si>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</si>
  <si>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</si>
  <si>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</si>
  <si>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</si>
  <si>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</si>
  <si>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</si>
  <si>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</si>
  <si>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</si>
  <si>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</si>
  <si>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</si>
  <si>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</si>
  <si>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</si>
  <si>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</si>
  <si>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</si>
  <si>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</si>
  <si>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</si>
  <si>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</si>
  <si>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</si>
  <si>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</si>
  <si>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</si>
  <si>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</si>
  <si>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</si>
  <si>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</si>
  <si>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</si>
  <si>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</si>
  <si>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</si>
  <si>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</si>
  <si>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</si>
  <si>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</si>
  <si>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</si>
  <si>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</si>
  <si>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</si>
  <si>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</si>
  <si>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</si>
  <si>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</si>
  <si>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</si>
  <si>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</si>
  <si>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</si>
  <si>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</si>
  <si>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</si>
  <si>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</si>
  <si>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</si>
  <si>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</si>
  <si>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</si>
  <si>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</si>
  <si>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</si>
  <si>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</si>
  <si>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</si>
  <si>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</si>
  <si>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</si>
  <si>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</si>
  <si>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</si>
  <si>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</si>
  <si>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</si>
  <si>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</si>
  <si>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</si>
  <si>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</si>
  <si>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</si>
  <si>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</si>
  <si>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</si>
  <si>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</si>
  <si>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</si>
  <si>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</si>
  <si>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</si>
  <si>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</si>
  <si>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</si>
  <si>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</si>
  <si>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</si>
  <si>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</si>
  <si>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</si>
  <si>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</si>
  <si>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</si>
  <si>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</si>
  <si>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</si>
  <si>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</si>
  <si>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</si>
  <si>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</si>
  <si>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</si>
  <si>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</si>
  <si>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</si>
  <si>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</si>
  <si>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</si>
  <si>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</si>
  <si>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</si>
  <si>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</si>
  <si>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</si>
  <si>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</si>
  <si>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</si>
  <si>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</si>
  <si>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</si>
  <si>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</si>
  <si>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</si>
  <si>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</si>
  <si>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</si>
  <si>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</si>
  <si>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</si>
  <si>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</si>
  <si>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</si>
  <si>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</si>
  <si>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</si>
  <si>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</si>
  <si>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</si>
  <si>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</si>
  <si>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</si>
  <si>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</si>
  <si>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</si>
  <si>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</si>
  <si>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</si>
  <si>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</si>
  <si>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</si>
  <si>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</si>
  <si>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</si>
  <si>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</si>
  <si>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</si>
  <si>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</si>
  <si>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</si>
  <si>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</si>
  <si>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</si>
  <si>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</si>
  <si>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</si>
  <si>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</si>
  <si>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</si>
  <si>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</si>
  <si>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</si>
  <si>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</si>
  <si>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</si>
  <si>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</si>
  <si>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</si>
  <si>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</si>
  <si>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</si>
  <si>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</si>
  <si>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</si>
  <si>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</si>
  <si>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</si>
  <si>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</si>
  <si>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</si>
  <si>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</si>
  <si>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</si>
  <si>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</si>
  <si>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</si>
  <si>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</si>
  <si>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</si>
  <si>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</si>
  <si>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</si>
  <si>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</si>
  <si>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</si>
  <si>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</si>
  <si>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</si>
  <si>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</si>
  <si>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</si>
  <si>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</si>
  <si>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</si>
  <si>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</si>
  <si>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</si>
  <si>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</si>
  <si>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</si>
  <si>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</si>
  <si>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</si>
  <si>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</si>
  <si>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</si>
  <si>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</si>
  <si>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</si>
  <si>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</si>
  <si>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</si>
  <si>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</si>
  <si>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</si>
  <si>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</si>
  <si>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</si>
  <si>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</si>
  <si>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</si>
  <si>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</si>
  <si>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</si>
  <si>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</si>
  <si>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</si>
  <si>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</si>
  <si>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</si>
  <si>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</si>
  <si>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</si>
  <si>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</si>
  <si>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</si>
  <si>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</si>
  <si>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</si>
  <si>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</si>
  <si>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</si>
  <si>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</si>
  <si>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</si>
  <si>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</si>
  <si>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</si>
  <si>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</si>
  <si>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</si>
  <si>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</si>
  <si>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</si>
  <si>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</si>
  <si>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</si>
  <si>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</si>
  <si>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</si>
  <si>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</si>
  <si>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</si>
  <si>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</si>
  <si>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</si>
  <si>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</si>
  <si>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</si>
  <si>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</si>
  <si>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</si>
  <si>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</si>
  <si>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</si>
  <si>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</si>
  <si>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</si>
  <si>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</si>
  <si>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</si>
  <si>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</si>
  <si>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</si>
  <si>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</si>
  <si>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</si>
  <si>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</si>
  <si>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</si>
  <si>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</si>
  <si>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</si>
  <si>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</si>
  <si>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</si>
  <si>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</si>
  <si>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</si>
  <si>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</si>
  <si>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</si>
  <si>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</si>
  <si>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</si>
  <si>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</si>
  <si>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</si>
  <si>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</si>
  <si>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</si>
  <si>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</si>
  <si>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</si>
  <si>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</si>
  <si>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</si>
  <si>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</si>
  <si>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</si>
  <si>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</si>
  <si>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</si>
  <si>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</si>
  <si>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</si>
  <si>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</si>
  <si>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</si>
  <si>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</si>
  <si>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</si>
  <si>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</si>
  <si>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</si>
  <si>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</si>
  <si>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</si>
  <si>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</si>
  <si>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</si>
  <si>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</si>
  <si>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</si>
  <si>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</si>
  <si>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</si>
  <si>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</si>
  <si>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</si>
  <si>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</si>
  <si>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</si>
  <si>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</si>
  <si>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</si>
  <si>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</si>
  <si>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</si>
  <si>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</si>
  <si>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</si>
  <si>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</si>
  <si>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</si>
  <si>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</si>
  <si>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</si>
  <si>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</si>
  <si>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</si>
  <si>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</si>
  <si>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</si>
  <si>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</si>
  <si>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</si>
  <si>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</si>
  <si>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</si>
  <si>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</si>
  <si>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</si>
  <si>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</si>
  <si>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</si>
  <si>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</si>
  <si>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</si>
  <si>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</si>
  <si>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</si>
  <si>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</si>
  <si>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</si>
  <si>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</si>
  <si>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</si>
  <si>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</si>
  <si>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</si>
  <si>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</si>
  <si>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</si>
  <si>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</si>
  <si>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</si>
  <si>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</si>
  <si>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</si>
  <si>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</si>
  <si>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</si>
  <si>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</si>
  <si>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</si>
  <si>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</si>
  <si>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</si>
  <si>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</si>
  <si>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</si>
  <si>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</si>
  <si>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</si>
  <si>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</si>
  <si>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</si>
  <si>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</si>
  <si>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</si>
  <si>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</si>
  <si>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</si>
  <si>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</si>
  <si>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</si>
  <si>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</si>
  <si>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</si>
  <si>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</si>
  <si>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</si>
  <si>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</si>
  <si>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</si>
  <si>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</si>
  <si>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</si>
  <si>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</si>
  <si>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</si>
  <si>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</si>
  <si>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</si>
  <si>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</si>
  <si>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</si>
  <si>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</si>
  <si>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</si>
  <si>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</si>
  <si>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</si>
  <si>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</si>
  <si>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</si>
  <si>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</si>
  <si>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</si>
  <si>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</si>
  <si>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</si>
  <si>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</si>
  <si>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</si>
  <si>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</si>
  <si>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</si>
  <si>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</si>
  <si>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</si>
  <si>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</si>
  <si>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</si>
  <si>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</si>
  <si>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</si>
  <si>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</si>
  <si>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</si>
  <si>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</si>
  <si>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</si>
  <si>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</si>
  <si>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</si>
  <si>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</si>
  <si>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</si>
  <si>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</si>
  <si>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</si>
  <si>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</si>
  <si>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</si>
  <si>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</si>
  <si>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</si>
  <si>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</si>
  <si>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</si>
  <si>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</si>
  <si>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</si>
  <si>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</si>
  <si>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</si>
  <si>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</si>
  <si>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</si>
  <si>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</si>
  <si>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</si>
  <si>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</si>
  <si>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</si>
  <si>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</si>
  <si>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</si>
  <si>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</si>
  <si>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</si>
  <si>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</si>
  <si>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</si>
  <si>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</si>
  <si>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</si>
  <si>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</si>
  <si>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</si>
  <si>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</si>
  <si>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</si>
  <si>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</si>
  <si>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</si>
  <si>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</si>
  <si>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</si>
  <si>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</si>
  <si>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</si>
  <si>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</si>
  <si>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</si>
  <si>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</si>
  <si>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</si>
  <si>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</si>
  <si>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</si>
  <si>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</si>
  <si>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</si>
  <si>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</si>
  <si>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</si>
  <si>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</si>
  <si>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</si>
  <si>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</si>
  <si>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</si>
  <si>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</si>
  <si>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</si>
  <si>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</si>
  <si>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</si>
  <si>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</si>
  <si>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</si>
  <si>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</si>
  <si>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</si>
  <si>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</si>
  <si>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</si>
  <si>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</si>
  <si>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</si>
  <si>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</si>
  <si>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</si>
  <si>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</si>
  <si>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</si>
  <si>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</si>
  <si>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</si>
  <si>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</si>
  <si>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</si>
  <si>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</si>
  <si>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</si>
  <si>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</si>
  <si>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</si>
  <si>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</si>
  <si>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</si>
  <si>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</si>
  <si>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</si>
  <si>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</si>
  <si>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</si>
  <si>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</si>
  <si>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</si>
  <si>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</si>
  <si>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</si>
  <si>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</si>
  <si>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</si>
  <si>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</si>
  <si>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</si>
  <si>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</si>
  <si>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</si>
  <si>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</si>
  <si>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</si>
  <si>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</si>
  <si>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</si>
  <si>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</si>
  <si>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</si>
  <si>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</si>
  <si>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</si>
  <si>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</si>
  <si>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</si>
  <si>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</si>
  <si>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</si>
  <si>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</si>
  <si>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</si>
  <si>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</si>
  <si>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</si>
  <si>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</si>
  <si>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</si>
  <si>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</si>
  <si>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</si>
  <si>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</si>
  <si>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</si>
  <si>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</si>
  <si>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</si>
  <si>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</si>
  <si>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</si>
  <si>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</si>
  <si>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</si>
  <si>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</si>
  <si>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</si>
  <si>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</si>
  <si>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</si>
  <si>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</si>
  <si>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</si>
  <si>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</si>
  <si>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</si>
  <si>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</si>
  <si>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</si>
  <si>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</si>
  <si>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</si>
  <si>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</si>
  <si>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</si>
  <si>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</si>
  <si>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</si>
  <si>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</si>
  <si>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</si>
  <si>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</si>
  <si>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</si>
  <si>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</si>
  <si>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</si>
  <si>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</si>
  <si>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</si>
  <si>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</si>
  <si>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</si>
  <si>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</si>
  <si>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</si>
  <si>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</si>
  <si>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</si>
  <si>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</si>
  <si>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</si>
  <si>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</si>
  <si>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</si>
  <si>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</si>
  <si>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</si>
  <si>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</si>
  <si>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</si>
  <si>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</si>
  <si>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</si>
  <si>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</si>
  <si>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</si>
  <si>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</si>
  <si>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</si>
  <si>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</si>
  <si>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</si>
  <si>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</si>
  <si>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</si>
  <si>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</si>
  <si>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</si>
  <si>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</si>
  <si>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</si>
  <si>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</si>
  <si>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</si>
  <si>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</si>
  <si>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</si>
  <si>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</si>
  <si>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</si>
  <si>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</si>
  <si>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</si>
  <si>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</si>
  <si>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</si>
  <si>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</si>
  <si>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</si>
  <si>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</si>
  <si>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</si>
  <si>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</si>
  <si>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</si>
  <si>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</si>
  <si>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</si>
  <si>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</si>
  <si>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</si>
  <si>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</si>
  <si>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</si>
  <si>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</si>
  <si>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</si>
  <si>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</si>
  <si>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</si>
  <si>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</si>
  <si>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</si>
  <si>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</si>
  <si>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</si>
  <si>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</si>
  <si>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</si>
  <si>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</si>
  <si>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</si>
  <si>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</si>
  <si>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</si>
  <si>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</si>
  <si>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</si>
  <si>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</si>
  <si>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</si>
  <si>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</si>
  <si>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</si>
  <si>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</si>
  <si>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</si>
  <si>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</si>
  <si>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</si>
  <si>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</si>
  <si>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</si>
  <si>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</si>
  <si>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</si>
  <si>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</si>
  <si>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</si>
  <si>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</si>
  <si>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</si>
  <si>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</si>
  <si>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</si>
  <si>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</si>
  <si>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</si>
  <si>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</si>
  <si>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</si>
  <si>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</si>
  <si>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</si>
  <si>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</si>
  <si>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</si>
  <si>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</si>
  <si>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</si>
  <si>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</si>
  <si>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</si>
  <si>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</si>
  <si>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</si>
  <si>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</si>
  <si>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</si>
  <si>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</si>
  <si>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</si>
  <si>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</si>
  <si>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</si>
  <si>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</si>
  <si>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</si>
  <si>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</si>
  <si>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</si>
  <si>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</si>
  <si>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</si>
  <si>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</si>
  <si>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</si>
  <si>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</si>
  <si>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</si>
  <si>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</si>
  <si>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</si>
  <si>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</si>
  <si>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</si>
  <si>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</si>
  <si>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</si>
  <si>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</si>
  <si>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</si>
  <si>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</si>
  <si>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</si>
  <si>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</si>
  <si>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</si>
  <si>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</si>
  <si>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</si>
  <si>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</si>
  <si>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</si>
  <si>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</si>
  <si>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</si>
  <si>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</si>
  <si>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</si>
  <si>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</si>
  <si>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</si>
  <si>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</si>
  <si>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</si>
  <si>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</si>
  <si>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</si>
  <si>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</si>
  <si>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</si>
  <si>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</si>
  <si>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</si>
  <si>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</si>
  <si>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</si>
  <si>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</si>
  <si>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</si>
  <si>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</si>
  <si>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</si>
  <si>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</si>
  <si>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</si>
  <si>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</si>
  <si>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</si>
  <si>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</si>
  <si>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</si>
  <si>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</si>
  <si>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</si>
  <si>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</si>
  <si>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</si>
  <si>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</si>
  <si>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</si>
  <si>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</si>
  <si>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</si>
  <si>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</si>
  <si>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</si>
  <si>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</si>
  <si>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</si>
  <si>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</si>
  <si>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</si>
  <si>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</si>
  <si>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</si>
  <si>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</si>
  <si>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</si>
  <si>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</si>
  <si>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</si>
  <si>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</si>
  <si>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</si>
  <si>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</si>
  <si>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</si>
  <si>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</si>
  <si>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</si>
  <si>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</si>
  <si>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</si>
  <si>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</si>
  <si>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</si>
  <si>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</si>
  <si>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</si>
  <si>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</si>
  <si>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</si>
  <si>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</si>
  <si>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</si>
  <si>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</si>
  <si>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</si>
  <si>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</si>
  <si>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</si>
  <si>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</si>
  <si>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</si>
  <si>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</si>
  <si>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</si>
  <si>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</si>
  <si>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</si>
  <si>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</si>
  <si>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</si>
  <si>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</si>
  <si>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</si>
  <si>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</si>
  <si>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</si>
  <si>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</si>
  <si>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</si>
  <si>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</si>
  <si>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</si>
  <si>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</si>
  <si>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</si>
  <si>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</si>
  <si>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</si>
  <si>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</si>
  <si>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</si>
  <si>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</si>
  <si>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</si>
  <si>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</si>
  <si>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</si>
  <si>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</si>
  <si>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</si>
  <si>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</si>
  <si>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</si>
  <si>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</si>
  <si>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</si>
  <si>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</si>
  <si>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</si>
  <si>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</si>
  <si>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</si>
  <si>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</si>
  <si>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</si>
  <si>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</si>
  <si>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</si>
  <si>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</si>
  <si>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</si>
  <si>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</si>
  <si>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</si>
  <si>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</si>
  <si>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</si>
  <si>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</si>
  <si>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</si>
  <si>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</si>
  <si>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</si>
  <si>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</si>
  <si>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</si>
  <si>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</si>
  <si>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</si>
  <si>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</si>
  <si>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</si>
  <si>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</si>
  <si>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</si>
  <si>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</si>
  <si>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</si>
  <si>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</si>
  <si>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</si>
  <si>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</si>
  <si>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</si>
  <si>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</si>
  <si>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</si>
  <si>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</si>
  <si>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</si>
  <si>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</si>
  <si>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</si>
  <si>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</si>
  <si>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</si>
  <si>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</si>
  <si>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</si>
  <si>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</si>
  <si>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</si>
  <si>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</si>
  <si>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</si>
  <si>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</si>
  <si>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</si>
  <si>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</si>
  <si>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</si>
  <si>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</si>
  <si>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</si>
  <si>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</si>
  <si>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</si>
  <si>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</si>
  <si>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</si>
  <si>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</si>
  <si>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</si>
  <si>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</si>
  <si>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</si>
  <si>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</si>
  <si>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</si>
  <si>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</si>
  <si>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</si>
  <si>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</si>
  <si>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</si>
  <si>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</si>
  <si>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</si>
  <si>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</si>
  <si>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</si>
  <si>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</si>
  <si>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</si>
  <si>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</si>
  <si>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</si>
  <si>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</si>
  <si>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</si>
  <si>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</si>
  <si>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</si>
  <si>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</si>
  <si>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</si>
  <si>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</si>
  <si>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</si>
  <si>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</si>
  <si>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</si>
  <si>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</si>
  <si>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</si>
  <si>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</si>
  <si>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</si>
  <si>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</si>
  <si>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</si>
  <si>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</si>
  <si>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</si>
  <si>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</si>
  <si>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</si>
  <si>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</si>
  <si>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</si>
  <si>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</si>
  <si>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</si>
  <si>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</si>
  <si>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</si>
  <si>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</si>
  <si>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</si>
  <si>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</si>
  <si>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</si>
  <si>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</si>
  <si>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</si>
  <si>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</si>
  <si>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</si>
  <si>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</si>
  <si>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</si>
  <si>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</si>
  <si>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</si>
  <si>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</si>
  <si>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</si>
  <si>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</si>
  <si>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</si>
  <si>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</si>
  <si>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</si>
  <si>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</si>
  <si>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</si>
  <si>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</si>
  <si>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</si>
  <si>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</si>
  <si>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</si>
  <si>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</si>
  <si>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</si>
  <si>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</si>
  <si>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</si>
  <si>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</si>
  <si>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</si>
  <si>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</si>
  <si>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</si>
  <si>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</si>
  <si>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</si>
  <si>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</si>
  <si>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</si>
  <si>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</si>
  <si>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</si>
  <si>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</si>
  <si>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</si>
  <si>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</si>
  <si>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</si>
  <si>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</si>
  <si>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</si>
  <si>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</si>
  <si>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</si>
  <si>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</si>
  <si>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</si>
  <si>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</si>
  <si>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</si>
  <si>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</si>
  <si>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</si>
  <si>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</si>
  <si>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</si>
  <si>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</si>
  <si>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</si>
  <si>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</si>
  <si>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</si>
  <si>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</si>
  <si>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</si>
  <si>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</si>
  <si>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</si>
  <si>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</si>
  <si>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</si>
  <si>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</si>
  <si>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</si>
  <si>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</si>
  <si>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</si>
  <si>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</si>
  <si>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</si>
  <si>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</si>
  <si>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</si>
  <si>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</si>
  <si>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</si>
  <si>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</si>
  <si>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</si>
  <si>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</si>
  <si>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</si>
  <si>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</si>
  <si>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</si>
  <si>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</si>
  <si>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</si>
  <si>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</si>
  <si>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</si>
  <si>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</si>
  <si>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</si>
  <si>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</si>
  <si>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</si>
  <si>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</si>
  <si>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</si>
  <si>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</si>
  <si>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</si>
  <si>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</si>
  <si>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</si>
  <si>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</si>
  <si>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</si>
  <si>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</si>
  <si>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</si>
  <si>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</si>
  <si>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</si>
  <si>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</si>
  <si>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</si>
  <si>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</si>
  <si>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</si>
  <si>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</si>
  <si>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</si>
  <si>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</si>
  <si>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</si>
  <si>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</si>
  <si>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</si>
  <si>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</si>
  <si>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</si>
  <si>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</si>
  <si>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</si>
  <si>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</si>
  <si>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</si>
  <si>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</si>
  <si>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</si>
  <si>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</si>
  <si>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</si>
  <si>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</si>
  <si>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</si>
  <si>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</si>
  <si>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</si>
  <si>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</si>
  <si>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</si>
  <si>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</si>
  <si>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</si>
  <si>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</si>
  <si>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</si>
  <si>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</si>
  <si>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</si>
  <si>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</si>
  <si>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</si>
  <si>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</si>
  <si>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</si>
  <si>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</si>
  <si>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</si>
  <si>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</si>
  <si>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</si>
  <si>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</si>
  <si>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</si>
  <si>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</si>
  <si>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</si>
  <si>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</si>
  <si>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</si>
  <si>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</si>
  <si>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</si>
  <si>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</si>
  <si>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</si>
  <si>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</si>
  <si>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</si>
  <si>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</si>
  <si>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</si>
  <si>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</si>
  <si>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</si>
  <si>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</si>
  <si>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</si>
  <si>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</si>
  <si>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</si>
  <si>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</si>
  <si>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</si>
  <si>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</si>
  <si>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</si>
  <si>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</si>
  <si>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</si>
  <si>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</si>
  <si>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</si>
  <si>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</si>
  <si>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</si>
  <si>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</si>
  <si>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</si>
  <si>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</si>
  <si>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</si>
  <si>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</si>
  <si>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</si>
  <si>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</si>
  <si>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</si>
  <si>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</si>
  <si>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</si>
  <si>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</si>
  <si>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</si>
  <si>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</si>
  <si>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</si>
  <si>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</si>
  <si>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</si>
  <si>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</si>
  <si>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</si>
  <si>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</si>
  <si>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</si>
  <si>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</si>
  <si>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</si>
  <si>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</si>
  <si>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</si>
  <si>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</si>
  <si>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</si>
  <si>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</si>
  <si>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</si>
  <si>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</si>
  <si>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</si>
  <si>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</si>
  <si>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</si>
  <si>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</si>
  <si>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</si>
  <si>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</si>
  <si>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</si>
  <si>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</si>
  <si>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</si>
  <si>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</si>
  <si>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</si>
  <si>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</si>
  <si>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</si>
  <si>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</si>
  <si>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</si>
  <si>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</si>
  <si>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</si>
  <si>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</si>
  <si>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</si>
  <si>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</si>
  <si>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</si>
  <si>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</si>
  <si>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</si>
  <si>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</si>
  <si>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</si>
  <si>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</si>
  <si>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</si>
  <si>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</si>
  <si>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</si>
  <si>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</si>
  <si>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</si>
  <si>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</si>
  <si>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</si>
  <si>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</si>
  <si>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</si>
  <si>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</si>
  <si>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</si>
  <si>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</si>
  <si>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</si>
  <si>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</si>
  <si>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</si>
  <si>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</si>
  <si>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</si>
  <si>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</si>
  <si>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</si>
  <si>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</si>
  <si>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</si>
  <si>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</si>
  <si>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</si>
  <si>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</si>
  <si>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</si>
  <si>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</si>
  <si>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</si>
  <si>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</si>
  <si>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</si>
  <si>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</si>
  <si>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</si>
  <si>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</si>
  <si>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</si>
  <si>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</si>
  <si>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</si>
  <si>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</si>
  <si>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</si>
  <si>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</si>
  <si>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</si>
  <si>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</si>
  <si>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</si>
  <si>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</si>
  <si>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</si>
  <si>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</si>
  <si>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</si>
  <si>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</si>
  <si>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</si>
  <si>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</si>
  <si>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</si>
  <si>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</si>
  <si>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</si>
  <si>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</si>
  <si>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</si>
  <si>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</si>
  <si>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</si>
  <si>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</si>
  <si>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</si>
  <si>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</si>
  <si>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</si>
  <si>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</si>
  <si>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</si>
  <si>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</si>
  <si>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</si>
  <si>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</si>
  <si>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</si>
  <si>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</si>
  <si>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</si>
  <si>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</si>
  <si>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</si>
  <si>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</si>
  <si>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</si>
  <si>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</si>
  <si>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</si>
  <si>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</si>
  <si>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</si>
  <si>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</si>
  <si>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</si>
  <si>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</si>
  <si>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</si>
  <si>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</si>
  <si>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</si>
  <si>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</si>
  <si>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</si>
  <si>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</si>
  <si>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</si>
  <si>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</si>
  <si>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</si>
  <si>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</si>
  <si>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</si>
  <si>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</si>
  <si>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</si>
  <si>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</si>
  <si>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</si>
  <si>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</si>
  <si>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</si>
  <si>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</si>
  <si>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</si>
  <si>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</si>
  <si>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</si>
  <si>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</si>
  <si>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</si>
  <si>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</si>
  <si>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</si>
  <si>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</si>
  <si>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</si>
  <si>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</si>
  <si>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</si>
  <si>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</si>
  <si>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</si>
  <si>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</si>
  <si>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</si>
  <si>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</si>
  <si>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</si>
  <si>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</si>
  <si>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</si>
  <si>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</si>
  <si>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</si>
  <si>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</si>
  <si>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</si>
  <si>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</si>
  <si>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</si>
  <si>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</si>
  <si>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</si>
  <si>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</si>
  <si>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</si>
  <si>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</si>
  <si>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</si>
  <si>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</si>
  <si>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</si>
  <si>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</si>
  <si>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</si>
  <si>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</si>
  <si>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</si>
  <si>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</si>
  <si>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</si>
  <si>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</si>
  <si>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</si>
  <si>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</si>
  <si>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</si>
  <si>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</si>
  <si>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</si>
  <si>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</si>
  <si>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</si>
  <si>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</si>
  <si>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</si>
  <si>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</si>
  <si>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</si>
  <si>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</si>
  <si>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</si>
  <si>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</si>
  <si>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</si>
  <si>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</si>
  <si>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</si>
  <si>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</si>
  <si>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</si>
  <si>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</si>
  <si>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</si>
  <si>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</si>
  <si>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</si>
  <si>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</si>
  <si>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</si>
  <si>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</si>
  <si>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</si>
  <si>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</si>
  <si>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</si>
  <si>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</si>
  <si>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</si>
  <si>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</si>
  <si>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</si>
  <si>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</si>
  <si>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</si>
  <si>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</si>
  <si>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</si>
  <si>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</si>
  <si>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</si>
  <si>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</si>
  <si>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</si>
  <si>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</si>
  <si>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</si>
  <si>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</si>
  <si>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</si>
  <si>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</si>
  <si>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</si>
  <si>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</si>
  <si>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</si>
  <si>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</si>
  <si>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</si>
  <si>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</si>
  <si>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</si>
  <si>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</si>
  <si>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</si>
  <si>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</si>
  <si>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</si>
  <si>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</si>
  <si>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</si>
  <si>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</si>
  <si>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</si>
  <si>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</si>
  <si>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</si>
  <si>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</si>
  <si>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</si>
  <si>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</si>
  <si>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</si>
  <si>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</si>
  <si>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</si>
  <si>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</si>
  <si>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</si>
  <si>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</si>
  <si>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</si>
  <si>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</si>
  <si>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</si>
  <si>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</si>
  <si>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</si>
  <si>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</si>
  <si>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</si>
  <si>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</si>
  <si>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</si>
  <si>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</si>
  <si>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</si>
  <si>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</si>
  <si>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</si>
  <si>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</si>
  <si>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</si>
  <si>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</si>
  <si>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</si>
  <si>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</si>
  <si>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</si>
  <si>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</si>
  <si>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</si>
  <si>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</si>
  <si>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</si>
  <si>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</si>
  <si>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</si>
  <si>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</si>
  <si>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</si>
  <si>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</si>
  <si>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</si>
  <si>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</si>
  <si>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</si>
  <si>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</si>
  <si>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</si>
  <si>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</si>
  <si>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</si>
  <si>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</si>
  <si>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</si>
  <si>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</si>
  <si>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</si>
  <si>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</si>
  <si>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</si>
  <si>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</si>
  <si>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</si>
  <si>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</si>
  <si>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</si>
  <si>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</si>
  <si>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</si>
  <si>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</si>
  <si>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</si>
  <si>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</si>
  <si>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</si>
  <si>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</si>
  <si>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</si>
  <si>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</si>
  <si>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</si>
  <si>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</si>
  <si>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</si>
  <si>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</si>
  <si>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</si>
  <si>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</si>
  <si>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</si>
  <si>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</si>
  <si>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</si>
  <si>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</si>
  <si>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</si>
  <si>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</si>
  <si>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</si>
  <si>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</si>
  <si>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</si>
  <si>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</si>
  <si>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</si>
  <si>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</si>
  <si>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</si>
  <si>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</si>
  <si>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</si>
  <si>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</si>
  <si>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</si>
  <si>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</si>
  <si>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</si>
  <si>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</si>
  <si>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</si>
  <si>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</si>
  <si>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</si>
  <si>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</si>
  <si>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</si>
  <si>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</si>
  <si>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</si>
  <si>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</si>
  <si>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</si>
  <si>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</si>
  <si>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</si>
  <si>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</si>
  <si>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</si>
  <si>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</si>
  <si>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</si>
  <si>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</si>
  <si>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</si>
  <si>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</si>
  <si>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</si>
  <si>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</si>
  <si>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</si>
  <si>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</si>
  <si>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</si>
  <si>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</si>
  <si>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</si>
  <si>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</si>
  <si>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</si>
  <si>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</si>
  <si>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</si>
  <si>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</si>
  <si>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</si>
  <si>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</si>
  <si>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</si>
  <si>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</si>
  <si>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</si>
  <si>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</si>
  <si>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</si>
  <si>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</si>
  <si>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</si>
  <si>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</si>
  <si>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</si>
  <si>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</si>
  <si>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</si>
  <si>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</si>
  <si>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</si>
  <si>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</si>
  <si>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</si>
  <si>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</si>
  <si>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</si>
  <si>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</si>
  <si>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</si>
  <si>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</si>
  <si>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</si>
  <si>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</si>
  <si>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</si>
  <si>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</si>
  <si>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</si>
  <si>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</si>
  <si>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</si>
  <si>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</si>
  <si>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</si>
  <si>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</si>
  <si>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</si>
  <si>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</si>
  <si>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</si>
  <si>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</si>
  <si>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</si>
  <si>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</si>
  <si>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</si>
  <si>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</si>
  <si>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</si>
  <si>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</si>
  <si>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</si>
  <si>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</si>
  <si>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</si>
  <si>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</si>
  <si>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</si>
  <si>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</si>
  <si>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</si>
  <si>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</si>
  <si>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</si>
  <si>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</si>
  <si>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</si>
  <si>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</si>
  <si>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</si>
  <si>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</si>
  <si>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</si>
  <si>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</si>
  <si>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</si>
  <si>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</si>
  <si>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</si>
  <si>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</si>
  <si>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</si>
  <si>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</si>
  <si>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</si>
  <si>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</si>
  <si>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</si>
  <si>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</si>
  <si>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</si>
  <si>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</si>
  <si>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</si>
  <si>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</si>
  <si>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</si>
  <si>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</si>
  <si>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</si>
  <si>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</si>
  <si>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</si>
  <si>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</si>
  <si>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</si>
  <si>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</si>
  <si>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</si>
  <si>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</si>
  <si>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</si>
  <si>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</si>
  <si>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</si>
  <si>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</si>
  <si>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</si>
  <si>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</si>
  <si>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</si>
  <si>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</si>
  <si>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</si>
  <si>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</si>
  <si>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</si>
  <si>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</si>
  <si>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</si>
  <si>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</si>
  <si>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</si>
  <si>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</si>
  <si>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</si>
  <si>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</si>
  <si>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</si>
  <si>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</si>
  <si>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</si>
  <si>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</si>
  <si>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</si>
  <si>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</si>
  <si>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</si>
  <si>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</si>
  <si>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</si>
  <si>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</si>
  <si>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</si>
  <si>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</si>
  <si>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</si>
  <si>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</si>
  <si>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</si>
  <si>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</si>
  <si>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</si>
  <si>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</si>
  <si>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</si>
  <si>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</si>
  <si>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</si>
  <si>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</si>
  <si>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</si>
  <si>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</si>
  <si>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</si>
  <si>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</si>
  <si>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</si>
  <si>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</si>
  <si>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</si>
  <si>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</si>
  <si>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</si>
  <si>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</si>
  <si>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</si>
  <si>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</si>
  <si>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</si>
  <si>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</si>
  <si>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</si>
  <si>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</si>
  <si>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</si>
  <si>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</si>
  <si>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</si>
  <si>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</si>
  <si>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</si>
  <si>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</si>
  <si>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</si>
  <si>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</si>
  <si>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</si>
  <si>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</si>
  <si>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</si>
  <si>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</si>
  <si>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</si>
  <si>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</si>
  <si>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</si>
  <si>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</si>
  <si>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</si>
  <si>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</si>
  <si>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</si>
  <si>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</si>
  <si>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</si>
  <si>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</si>
  <si>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</si>
  <si>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</si>
  <si>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</si>
  <si>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</si>
  <si>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</si>
  <si>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</si>
  <si>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</si>
  <si>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</si>
  <si>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</si>
  <si>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</si>
  <si>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</si>
  <si>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</si>
  <si>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</si>
  <si>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</si>
  <si>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</si>
  <si>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</si>
  <si>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</si>
  <si>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</si>
  <si>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</si>
  <si>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</si>
  <si>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</si>
  <si>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</si>
  <si>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</si>
  <si>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</si>
  <si>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</si>
  <si>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</si>
  <si>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</si>
  <si>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</si>
  <si>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</si>
  <si>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</si>
  <si>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</si>
  <si>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</si>
  <si>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</si>
  <si>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</si>
  <si>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</si>
  <si>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</si>
  <si>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</si>
  <si>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</si>
  <si>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</si>
  <si>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</si>
  <si>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</si>
  <si>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</si>
  <si>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</si>
  <si>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</si>
  <si>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</si>
  <si>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</si>
  <si>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</si>
  <si>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</si>
  <si>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</si>
  <si>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</si>
  <si>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</si>
  <si>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</si>
  <si>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</si>
  <si>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</si>
  <si>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</si>
  <si>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</si>
  <si>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</si>
  <si>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</si>
  <si>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</si>
  <si>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</si>
  <si>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</si>
  <si>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</si>
  <si>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</si>
  <si>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</si>
  <si>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</si>
  <si>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</si>
  <si>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</si>
  <si>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</si>
  <si>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</si>
  <si>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</si>
  <si>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</si>
  <si>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</si>
  <si>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</si>
  <si>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</si>
  <si>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</si>
  <si>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</si>
  <si>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</si>
  <si>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</si>
  <si>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</si>
  <si>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</si>
  <si>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</si>
  <si>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</si>
  <si>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</si>
  <si>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</si>
  <si>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</si>
  <si>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</si>
  <si>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</si>
  <si>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</si>
  <si>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</si>
  <si>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</si>
  <si>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</si>
  <si>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</si>
  <si>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</si>
  <si>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</si>
  <si>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</si>
  <si>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</si>
  <si>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</si>
  <si>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</si>
  <si>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</si>
  <si>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</si>
  <si>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</si>
  <si>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</si>
  <si>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</si>
  <si>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</si>
  <si>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</si>
  <si>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</si>
  <si>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</si>
  <si>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</si>
  <si>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</si>
  <si>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</si>
  <si>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</si>
  <si>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</si>
  <si>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</si>
  <si>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</si>
  <si>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</si>
  <si>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</si>
  <si>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</si>
  <si>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</si>
  <si>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</si>
  <si>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</si>
  <si>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</si>
  <si>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</si>
  <si>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</si>
  <si>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</si>
  <si>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</si>
  <si>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</si>
  <si>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</si>
  <si>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</si>
  <si>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</si>
  <si>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</si>
  <si>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</si>
  <si>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</si>
  <si>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</si>
  <si>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</si>
  <si>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</si>
  <si>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</si>
  <si>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</si>
  <si>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</si>
  <si>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</si>
  <si>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</si>
  <si>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</si>
  <si>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</si>
  <si>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</si>
  <si>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</si>
  <si>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</si>
  <si>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</si>
  <si>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</si>
  <si>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</si>
  <si>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</si>
  <si>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</si>
  <si>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</si>
  <si>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</si>
  <si>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</si>
  <si>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</si>
  <si>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</si>
  <si>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</si>
  <si>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</si>
  <si>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</si>
  <si>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</si>
  <si>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</si>
  <si>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</si>
  <si>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</si>
  <si>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</si>
  <si>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</si>
  <si>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</si>
  <si>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</si>
  <si>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</si>
  <si>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</si>
  <si>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</si>
  <si>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</si>
  <si>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</si>
  <si>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</si>
  <si>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</si>
  <si>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</si>
  <si>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</si>
  <si>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</si>
  <si>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</si>
  <si>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</si>
  <si>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</si>
  <si>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</si>
  <si>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</si>
  <si>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</si>
  <si>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</si>
  <si>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</si>
  <si>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</si>
  <si>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</si>
  <si>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</si>
  <si>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</si>
  <si>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</si>
  <si>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</si>
  <si>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</si>
  <si>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</si>
  <si>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</si>
  <si>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</si>
  <si>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</si>
  <si>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</si>
  <si>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</si>
  <si>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</si>
  <si>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</si>
  <si>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</si>
  <si>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</si>
  <si>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</si>
  <si>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</si>
  <si>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</si>
  <si>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</si>
  <si>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</si>
  <si>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</si>
  <si>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</si>
  <si>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</si>
  <si>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</si>
  <si>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</si>
  <si>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</si>
  <si>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</si>
  <si>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</si>
  <si>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</si>
  <si>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</si>
  <si>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</si>
  <si>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</si>
  <si>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</si>
  <si>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</si>
  <si>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</si>
  <si>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</si>
  <si>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</si>
  <si>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</si>
  <si>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</si>
  <si>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</si>
  <si>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</si>
  <si>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</si>
  <si>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</si>
  <si>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</si>
  <si>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</si>
  <si>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</si>
  <si>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</si>
  <si>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</si>
  <si>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</si>
  <si>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</si>
  <si>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</si>
  <si>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</si>
  <si>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</si>
  <si>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</si>
  <si>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</si>
  <si>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</si>
  <si>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</si>
  <si>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</si>
  <si>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</si>
  <si>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</si>
  <si>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</si>
  <si>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</si>
  <si>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</si>
  <si>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</si>
  <si>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</si>
  <si>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</si>
  <si>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</si>
  <si>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</si>
  <si>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</si>
  <si>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</si>
  <si>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</si>
  <si>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</si>
  <si>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</si>
  <si>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</si>
  <si>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</si>
  <si>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</si>
  <si>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</si>
  <si>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</si>
  <si>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</si>
  <si>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</si>
  <si>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</si>
  <si>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</si>
  <si>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</si>
  <si>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</si>
  <si>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</si>
  <si>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</si>
  <si>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</si>
  <si>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</si>
  <si>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</si>
  <si>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</si>
  <si>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</si>
  <si>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</si>
  <si>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</si>
  <si>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</si>
  <si>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</si>
  <si>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</si>
  <si>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</si>
  <si>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</si>
  <si>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</si>
  <si>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</si>
  <si>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</si>
  <si>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</si>
  <si>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</si>
  <si>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</si>
  <si>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</si>
  <si>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</si>
  <si>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</si>
  <si>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</si>
  <si>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</si>
  <si>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</si>
  <si>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</si>
  <si>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</si>
  <si>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</si>
  <si>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</si>
  <si>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</si>
  <si>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</si>
  <si>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</si>
  <si>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</si>
  <si>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</si>
  <si>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</si>
  <si>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</si>
  <si>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</si>
  <si>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</si>
  <si>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</si>
  <si>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</si>
  <si>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</si>
  <si>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</si>
  <si>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</si>
  <si>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</si>
  <si>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</si>
  <si>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</si>
  <si>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</si>
  <si>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</si>
  <si>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</si>
  <si>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</si>
  <si>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</si>
  <si>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</si>
  <si>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</si>
  <si>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</si>
  <si>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</si>
  <si>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</si>
  <si>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</si>
  <si>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</si>
  <si>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</si>
  <si>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</si>
  <si>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</si>
  <si>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</si>
  <si>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</si>
  <si>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</si>
  <si>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</si>
  <si>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</si>
  <si>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</si>
  <si>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</si>
  <si>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</si>
  <si>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</si>
  <si>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</si>
  <si>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</si>
  <si>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</si>
  <si>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</si>
  <si>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</si>
  <si>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</si>
  <si>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</si>
  <si>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</si>
  <si>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</si>
  <si>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</si>
  <si>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</si>
  <si>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</si>
  <si>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</si>
  <si>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</si>
  <si>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</si>
  <si>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</si>
  <si>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</si>
  <si>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</si>
  <si>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</si>
  <si>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</si>
  <si>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</si>
  <si>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</si>
  <si>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</si>
  <si>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</si>
  <si>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</si>
  <si>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</si>
  <si>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</si>
  <si>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</si>
  <si>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</si>
  <si>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</si>
  <si>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</si>
  <si>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</si>
  <si>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</si>
  <si>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</si>
  <si>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</si>
  <si>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</si>
  <si>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</si>
  <si>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</si>
  <si>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</si>
  <si>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</si>
  <si>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</si>
  <si>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</si>
  <si>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</si>
  <si>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</si>
  <si>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</si>
  <si>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</si>
  <si>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</si>
  <si>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</si>
  <si>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</si>
  <si>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</si>
  <si>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</si>
  <si>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</si>
  <si>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</si>
  <si>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</si>
  <si>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</si>
  <si>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</si>
  <si>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</si>
  <si>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</si>
  <si>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</si>
  <si>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</si>
  <si>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</si>
  <si>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</si>
  <si>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</si>
  <si>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</si>
  <si>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</si>
  <si>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</si>
  <si>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</si>
  <si>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</si>
  <si>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</si>
  <si>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</si>
  <si>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</si>
  <si>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</si>
  <si>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</si>
  <si>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</si>
  <si>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</si>
  <si>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</si>
  <si>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</si>
  <si>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</si>
  <si>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</si>
  <si>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</si>
  <si>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</si>
  <si>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</si>
  <si>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</si>
  <si>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</si>
  <si>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</si>
  <si>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</si>
  <si>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</si>
  <si>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</si>
  <si>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</si>
  <si>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</si>
  <si>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</si>
  <si>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</si>
  <si>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</si>
  <si>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</si>
  <si>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</si>
  <si>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</si>
  <si>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</si>
  <si>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</si>
  <si>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</si>
  <si>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</si>
  <si>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</si>
  <si>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</si>
  <si>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</si>
  <si>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</si>
  <si>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</si>
  <si>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</si>
  <si>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</si>
  <si>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</si>
  <si>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</si>
  <si>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</si>
  <si>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</si>
  <si>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</si>
  <si>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</si>
  <si>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</si>
  <si>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</si>
  <si>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</si>
  <si>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</si>
  <si>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</si>
  <si>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</si>
  <si>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</si>
  <si>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</si>
  <si>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</si>
  <si>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</si>
  <si>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</si>
  <si>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</si>
  <si>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</si>
  <si>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</si>
  <si>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</si>
  <si>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</si>
  <si>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</si>
  <si>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</si>
  <si>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</si>
  <si>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</si>
  <si>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</si>
  <si>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</si>
  <si>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</si>
  <si>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</si>
  <si>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</si>
  <si>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</si>
  <si>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</si>
  <si>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</si>
  <si>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</si>
  <si>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</si>
  <si>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</si>
  <si>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</si>
  <si>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</si>
  <si>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</si>
  <si>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</si>
  <si>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</si>
  <si>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</si>
  <si>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</si>
  <si>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</si>
  <si>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</si>
  <si>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</si>
  <si>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</si>
  <si>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</si>
  <si>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</si>
  <si>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</si>
  <si>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</si>
  <si>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</si>
  <si>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</si>
  <si>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</si>
  <si>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</si>
  <si>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</si>
  <si>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</si>
  <si>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</si>
  <si>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</si>
  <si>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</si>
  <si>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</si>
  <si>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</si>
  <si>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</si>
  <si>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</si>
  <si>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</si>
  <si>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</si>
  <si>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</si>
  <si>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</si>
  <si>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</si>
  <si>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</si>
  <si>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</si>
  <si>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</si>
  <si>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</si>
  <si>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</si>
  <si>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</si>
  <si>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</si>
  <si>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</si>
  <si>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</si>
  <si>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</si>
  <si>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</si>
  <si>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</si>
  <si>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</si>
  <si>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</si>
  <si>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</si>
  <si>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</si>
  <si>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</si>
  <si>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</si>
  <si>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</si>
  <si>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</si>
  <si>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</si>
  <si>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</si>
  <si>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</si>
  <si>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</si>
  <si>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</si>
  <si>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</si>
  <si>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</si>
  <si>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</si>
  <si>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</si>
  <si>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</si>
  <si>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</si>
  <si>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</si>
  <si>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</si>
  <si>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</si>
  <si>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</si>
  <si>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</si>
  <si>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</si>
  <si>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</si>
  <si>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</si>
  <si>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</si>
  <si>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</si>
  <si>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</si>
  <si>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</si>
  <si>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</si>
  <si>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</si>
  <si>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</si>
  <si>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</si>
  <si>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</si>
  <si>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</si>
  <si>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</si>
  <si>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</si>
  <si>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</si>
  <si>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</si>
  <si>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</si>
  <si>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</si>
  <si>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</si>
  <si>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</si>
  <si>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</si>
  <si>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</si>
  <si>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</si>
  <si>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</si>
  <si>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</si>
  <si>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</si>
  <si>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</si>
  <si>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</si>
  <si>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</si>
  <si>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</si>
  <si>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</si>
  <si>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</si>
  <si>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</si>
  <si>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</si>
  <si>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</si>
  <si>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</si>
  <si>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</si>
  <si>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</si>
  <si>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</si>
  <si>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</si>
  <si>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</si>
  <si>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</si>
  <si>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</si>
  <si>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</si>
  <si>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</si>
  <si>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</si>
  <si>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</si>
  <si>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</si>
  <si>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</si>
  <si>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</si>
  <si>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</si>
  <si>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</si>
  <si>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</si>
  <si>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</si>
  <si>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</si>
  <si>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</si>
  <si>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</si>
  <si>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</si>
  <si>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</si>
  <si>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</si>
  <si>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</si>
  <si>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</si>
  <si>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</si>
  <si>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</si>
  <si>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</si>
  <si>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</si>
  <si>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</si>
  <si>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</si>
  <si>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</si>
  <si>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</si>
  <si>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</si>
  <si>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</si>
  <si>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</si>
  <si>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</si>
  <si>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</si>
  <si>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</si>
  <si>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</si>
  <si>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</si>
  <si>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</si>
  <si>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</si>
  <si>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</si>
  <si>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</si>
  <si>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</si>
  <si>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</si>
  <si>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</si>
  <si>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</si>
  <si>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</si>
  <si>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</si>
  <si>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</si>
  <si>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</si>
  <si>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</si>
  <si>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</si>
  <si>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</si>
  <si>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</si>
  <si>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</si>
  <si>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</si>
  <si>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</si>
  <si>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</si>
  <si>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</si>
  <si>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</si>
  <si>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</si>
  <si>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</si>
  <si>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</si>
  <si>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</si>
  <si>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</si>
  <si>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</si>
  <si>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</si>
  <si>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</si>
  <si>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</si>
  <si>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</si>
  <si>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</si>
  <si>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</si>
  <si>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</si>
  <si>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</si>
  <si>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</si>
  <si>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</si>
  <si>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</si>
  <si>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</si>
  <si>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</si>
  <si>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</si>
  <si>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</si>
  <si>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</si>
  <si>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</si>
  <si>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</si>
  <si>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</si>
  <si>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</si>
  <si>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</si>
  <si>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</si>
  <si>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</si>
  <si>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</si>
  <si>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</si>
  <si>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</si>
  <si>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</si>
  <si>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</si>
  <si>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</si>
  <si>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</si>
  <si>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</si>
  <si>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</si>
  <si>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</si>
  <si>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</si>
  <si>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</si>
  <si>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</si>
  <si>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</si>
  <si>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</si>
  <si>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</si>
  <si>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</si>
  <si>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</si>
  <si>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</si>
  <si>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</si>
  <si>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</si>
  <si>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</si>
  <si>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</si>
  <si>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</si>
  <si>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</si>
  <si>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</si>
  <si>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</si>
  <si>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</si>
  <si>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</si>
  <si>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</si>
  <si>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</si>
  <si>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</si>
  <si>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</si>
  <si>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</si>
  <si>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</si>
  <si>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</si>
  <si>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</si>
  <si>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</si>
  <si>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</si>
  <si>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</si>
  <si>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</si>
  <si>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</si>
  <si>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</si>
  <si>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</si>
  <si>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</si>
  <si>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</si>
  <si>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</si>
  <si>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</si>
  <si>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</si>
  <si>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</si>
  <si>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</si>
  <si>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</si>
  <si>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</si>
  <si>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</si>
  <si>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</si>
  <si>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</si>
  <si>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</si>
  <si>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</si>
  <si>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</si>
  <si>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</si>
  <si>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</si>
  <si>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</si>
  <si>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</si>
  <si>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</si>
  <si>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</si>
  <si>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</si>
  <si>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</si>
  <si>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</si>
  <si>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</si>
  <si>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</si>
  <si>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</si>
  <si>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</si>
  <si>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</si>
  <si>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</si>
  <si>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</si>
  <si>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</si>
  <si>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</si>
  <si>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</si>
  <si>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</si>
  <si>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</si>
  <si>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</si>
  <si>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</si>
  <si>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</si>
  <si>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</si>
  <si>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</si>
  <si>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</si>
  <si>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</si>
  <si>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</si>
  <si>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</si>
  <si>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</si>
  <si>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</si>
  <si>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</si>
  <si>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</si>
  <si>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</si>
  <si>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</si>
  <si>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</si>
  <si>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</si>
  <si>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</si>
  <si>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</si>
  <si>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</si>
  <si>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</si>
  <si>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</si>
  <si>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</si>
  <si>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</si>
  <si>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</si>
  <si>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</si>
  <si>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</si>
  <si>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</si>
  <si>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</si>
  <si>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</si>
  <si>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</si>
  <si>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</si>
  <si>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</si>
  <si>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</si>
  <si>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</si>
  <si>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</si>
  <si>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</si>
  <si>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</si>
  <si>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</si>
  <si>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</si>
  <si>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</si>
  <si>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</si>
  <si>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</si>
  <si>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</si>
  <si>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</si>
  <si>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</si>
  <si>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</si>
  <si>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</si>
  <si>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</si>
  <si>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</si>
  <si>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</si>
  <si>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</si>
  <si>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</si>
  <si>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</si>
  <si>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</si>
  <si>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</si>
  <si>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</si>
  <si>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</si>
  <si>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</si>
  <si>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</si>
  <si>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</si>
  <si>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</si>
  <si>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</si>
  <si>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</si>
  <si>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</si>
  <si>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</si>
  <si>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</si>
  <si>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</si>
  <si>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</si>
  <si>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</si>
  <si>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</si>
  <si>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</si>
  <si>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</si>
  <si>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</si>
  <si>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</si>
  <si>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</si>
  <si>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</si>
  <si>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</si>
  <si>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</si>
  <si>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</si>
  <si>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</si>
  <si>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</si>
  <si>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</si>
  <si>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</si>
  <si>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</si>
  <si>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</si>
  <si>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</si>
  <si>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</si>
  <si>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</si>
  <si>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</si>
  <si>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</si>
  <si>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</si>
  <si>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</si>
  <si>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</si>
  <si>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</si>
  <si>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</si>
  <si>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</si>
  <si>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</si>
  <si>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</si>
  <si>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</si>
  <si>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</si>
  <si>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</si>
  <si>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</si>
  <si>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</si>
  <si>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</si>
  <si>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</si>
  <si>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</si>
  <si>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</si>
  <si>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</si>
  <si>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</si>
  <si>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</si>
  <si>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</si>
  <si>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</si>
  <si>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</si>
  <si>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</si>
  <si>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</si>
  <si>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</si>
  <si>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</si>
  <si>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</si>
  <si>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</si>
  <si>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</si>
  <si>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</si>
  <si>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</si>
  <si>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</si>
  <si>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</si>
  <si>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</si>
  <si>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</si>
  <si>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</si>
  <si>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</si>
  <si>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</si>
  <si>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</si>
  <si>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</si>
  <si>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</si>
  <si>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</si>
  <si>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</si>
  <si>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</si>
  <si>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</si>
  <si>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</si>
  <si>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</si>
  <si>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</si>
  <si>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</si>
  <si>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</si>
  <si>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</si>
  <si>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</si>
  <si>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</si>
  <si>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</si>
  <si>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</si>
  <si>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</si>
  <si>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</si>
  <si>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</si>
  <si>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</si>
  <si>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</si>
  <si>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</si>
  <si>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</si>
  <si>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</si>
  <si>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</si>
  <si>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</si>
  <si>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</si>
  <si>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</si>
  <si>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</si>
  <si>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</si>
  <si>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</si>
  <si>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</si>
  <si>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</si>
  <si>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</si>
  <si>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</si>
  <si>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</si>
  <si>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</si>
  <si>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</si>
  <si>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</si>
  <si>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</si>
  <si>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</si>
  <si>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</si>
  <si>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</si>
  <si>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</si>
  <si>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</si>
  <si>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</si>
  <si>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</si>
  <si>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</si>
  <si>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</si>
  <si>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</si>
  <si>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</si>
  <si>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</si>
  <si>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</si>
  <si>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</si>
  <si>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</si>
  <si>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</si>
  <si>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</si>
  <si>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</si>
  <si>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</si>
  <si>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</si>
  <si>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</si>
  <si>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</si>
  <si>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</si>
  <si>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</si>
  <si>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</si>
  <si>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</si>
  <si>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</si>
  <si>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</si>
  <si>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</si>
  <si>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</si>
  <si>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</si>
  <si>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</si>
  <si>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</si>
  <si>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</si>
  <si>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</si>
  <si>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</si>
  <si>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</si>
  <si>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</si>
  <si>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</si>
  <si>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</si>
  <si>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</si>
  <si>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</si>
  <si>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</si>
  <si>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</si>
  <si>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</si>
  <si>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</si>
  <si>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</si>
  <si>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</si>
  <si>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</si>
  <si>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</si>
  <si>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</si>
  <si>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</si>
  <si>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</si>
  <si>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</si>
  <si>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</si>
  <si>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</si>
  <si>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</si>
  <si>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</si>
  <si>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</si>
  <si>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</si>
  <si>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</si>
  <si>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</si>
  <si>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</si>
  <si>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</si>
  <si>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</si>
  <si>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</si>
  <si>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</si>
  <si>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</si>
  <si>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</si>
  <si>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</si>
  <si>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</si>
  <si>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</si>
  <si>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</si>
  <si>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</si>
  <si>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</si>
  <si>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</si>
  <si>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</si>
  <si>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</si>
  <si>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</si>
  <si>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</si>
  <si>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</si>
  <si>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</si>
  <si>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</si>
  <si>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</si>
  <si>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</si>
  <si>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</si>
  <si>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</si>
  <si>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</si>
  <si>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</si>
  <si>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</si>
  <si>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</si>
  <si>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</si>
  <si>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</si>
  <si>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</si>
  <si>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</si>
  <si>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</si>
  <si>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</si>
  <si>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</si>
  <si>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</si>
  <si>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</si>
  <si>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</si>
  <si>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</si>
  <si>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</si>
  <si>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</si>
  <si>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</si>
  <si>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</si>
  <si>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</si>
  <si>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</si>
  <si>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</si>
  <si>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</si>
  <si>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</si>
  <si>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</si>
  <si>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</si>
  <si>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</si>
  <si>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</si>
  <si>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</si>
  <si>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</si>
  <si>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</si>
  <si>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</si>
  <si>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</si>
  <si>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</si>
  <si>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</si>
  <si>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</si>
  <si>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</si>
  <si>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</si>
  <si>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</si>
  <si>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</si>
  <si>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</si>
  <si>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</si>
  <si>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</si>
  <si>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</si>
  <si>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</si>
  <si>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</si>
  <si>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</si>
  <si>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</si>
  <si>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</si>
  <si>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</si>
  <si>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</si>
  <si>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</si>
  <si>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</si>
  <si>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</si>
  <si>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</si>
  <si>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</si>
  <si>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</si>
  <si>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</si>
  <si>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</si>
  <si>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</si>
  <si>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</si>
  <si>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</si>
  <si>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</si>
  <si>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</si>
  <si>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</si>
  <si>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</si>
  <si>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</si>
  <si>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</si>
  <si>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</si>
  <si>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</si>
  <si>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</si>
  <si>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</si>
  <si>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</si>
  <si>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</si>
  <si>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</si>
  <si>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</si>
  <si>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</si>
  <si>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</si>
  <si>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</si>
  <si>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</si>
  <si>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</si>
  <si>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</si>
  <si>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</si>
  <si>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</si>
  <si>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</si>
  <si>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</si>
  <si>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</si>
  <si>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</si>
  <si>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</si>
  <si>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</si>
  <si>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</si>
  <si>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</si>
  <si>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</si>
  <si>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</si>
  <si>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</si>
  <si>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</si>
  <si>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</si>
  <si>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</si>
  <si>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</si>
  <si>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</si>
  <si>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</si>
  <si>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</si>
  <si>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</si>
  <si>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</si>
  <si>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</si>
  <si>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</si>
  <si>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</si>
  <si>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</si>
  <si>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</si>
  <si>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</si>
  <si>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</si>
  <si>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</si>
  <si>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</si>
  <si>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</si>
  <si>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</si>
  <si>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</si>
  <si>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</si>
  <si>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</si>
  <si>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</si>
  <si>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</si>
  <si>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</si>
  <si>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</si>
  <si>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</si>
  <si>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</si>
  <si>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</si>
  <si>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</si>
  <si>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</si>
  <si>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</si>
  <si>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</si>
  <si>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</si>
  <si>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</si>
  <si>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</si>
  <si>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</si>
  <si>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</si>
  <si>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</si>
  <si>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</si>
  <si>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</si>
  <si>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</si>
  <si>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</si>
  <si>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</si>
  <si>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</si>
  <si>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</si>
  <si>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</si>
  <si>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</si>
  <si>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</si>
  <si>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</si>
  <si>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</si>
  <si>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</si>
  <si>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</si>
  <si>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</si>
  <si>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</si>
  <si>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</si>
  <si>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</si>
  <si>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</si>
  <si>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</si>
  <si>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</si>
  <si>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</si>
  <si>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</si>
  <si>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</si>
  <si>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</si>
  <si>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</si>
  <si>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</si>
  <si>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</si>
  <si>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</si>
  <si>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</si>
  <si>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</si>
  <si>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</si>
  <si>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</si>
  <si>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</si>
  <si>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</si>
  <si>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</si>
  <si>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</si>
  <si>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</si>
  <si>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</si>
  <si>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</si>
  <si>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</si>
  <si>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</si>
  <si>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</si>
  <si>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</si>
  <si>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</si>
  <si>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</si>
  <si>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</si>
  <si>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</si>
  <si>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</si>
  <si>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</si>
  <si>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</si>
  <si>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</si>
  <si>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</si>
  <si>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</si>
  <si>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</si>
  <si>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</si>
  <si>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</si>
  <si>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</si>
  <si>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</si>
  <si>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</si>
  <si>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</si>
  <si>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</si>
  <si>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</si>
  <si>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</si>
  <si>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</si>
  <si>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</si>
  <si>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</si>
  <si>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</si>
  <si>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</si>
  <si>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</si>
  <si>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</si>
  <si>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</si>
  <si>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</si>
  <si>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</si>
  <si>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</si>
  <si>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</si>
  <si>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</si>
  <si>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</si>
  <si>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</si>
  <si>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</si>
  <si>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</si>
  <si>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</si>
  <si>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</si>
  <si>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</si>
  <si>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</si>
  <si>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</si>
  <si>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</si>
  <si>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</si>
  <si>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</si>
  <si>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</si>
  <si>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</si>
  <si>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</si>
  <si>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</si>
  <si>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</si>
  <si>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</si>
  <si>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</si>
  <si>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</si>
  <si>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</si>
  <si>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</si>
  <si>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</si>
  <si>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</si>
  <si>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</si>
  <si>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</si>
  <si>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</si>
  <si>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</si>
  <si>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</si>
  <si>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</si>
  <si>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</si>
  <si>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</si>
  <si>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</si>
  <si>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</si>
  <si>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</si>
  <si>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</si>
  <si>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</si>
  <si>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</si>
  <si>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</si>
  <si>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</si>
  <si>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</si>
  <si>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</si>
  <si>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</si>
  <si>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</si>
  <si>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</si>
  <si>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</si>
  <si>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</si>
  <si>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</si>
  <si>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</si>
  <si>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</si>
  <si>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</si>
  <si>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</si>
  <si>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</si>
  <si>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</si>
  <si>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</si>
  <si>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</si>
  <si>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</si>
  <si>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</si>
  <si>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</si>
  <si>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</si>
  <si>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</si>
  <si>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</si>
  <si>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</si>
  <si>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</si>
  <si>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</si>
  <si>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</si>
  <si>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</si>
  <si>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</si>
  <si>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</si>
  <si>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</si>
  <si>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</si>
  <si>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</si>
  <si>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</si>
  <si>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</si>
  <si>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</si>
  <si>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</si>
  <si>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</si>
  <si>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</si>
  <si>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</si>
  <si>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</si>
  <si>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</si>
  <si>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</si>
  <si>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</si>
  <si>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</si>
  <si>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</si>
  <si>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</si>
  <si>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</si>
  <si>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</si>
  <si>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</si>
  <si>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</si>
  <si>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</si>
  <si>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</si>
  <si>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</si>
  <si>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</si>
  <si>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</si>
  <si>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</si>
  <si>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</si>
  <si>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</si>
  <si>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</si>
  <si>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</si>
  <si>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</si>
  <si>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</si>
  <si>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</si>
  <si>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</si>
  <si>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</si>
  <si>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</si>
  <si>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</si>
  <si>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</si>
  <si>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</si>
  <si>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</si>
  <si>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</si>
  <si>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</si>
  <si>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</si>
  <si>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</si>
  <si>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</si>
  <si>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</si>
  <si>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</si>
  <si>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</si>
  <si>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</si>
  <si>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</si>
  <si>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</si>
  <si>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</si>
  <si>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</si>
  <si>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</si>
  <si>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</si>
  <si>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</si>
  <si>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</si>
  <si>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</si>
  <si>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</si>
  <si>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</si>
  <si>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</si>
  <si>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</si>
  <si>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</si>
  <si>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</si>
  <si>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</si>
  <si>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</si>
  <si>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</si>
  <si>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</si>
  <si>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</si>
  <si>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</si>
  <si>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</si>
  <si>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</si>
  <si>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</si>
  <si>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</si>
  <si>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</si>
  <si>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</si>
  <si>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</si>
  <si>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</si>
  <si>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</si>
  <si>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</si>
  <si>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</si>
  <si>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</si>
  <si>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</si>
  <si>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</si>
  <si>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</si>
  <si>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</si>
  <si>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</si>
  <si>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</si>
  <si>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</si>
  <si>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</si>
  <si>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</si>
  <si>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</si>
  <si>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</si>
  <si>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</si>
  <si>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</si>
  <si>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</si>
  <si>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</si>
  <si>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</si>
  <si>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</si>
  <si>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</si>
  <si>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</si>
  <si>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</si>
  <si>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</si>
  <si>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</si>
  <si>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</si>
  <si>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</si>
  <si>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</si>
  <si>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</si>
  <si>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</si>
  <si>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</si>
  <si>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</si>
  <si>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</si>
  <si>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</si>
  <si>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</si>
  <si>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</si>
  <si>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</si>
  <si>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</si>
  <si>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</si>
  <si>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</si>
  <si>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</si>
  <si>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</si>
  <si>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</si>
  <si>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</si>
  <si>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</si>
  <si>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</si>
  <si>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</si>
  <si>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</si>
  <si>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</si>
  <si>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</si>
  <si>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</si>
  <si>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</si>
  <si>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</si>
  <si>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</si>
  <si>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</si>
  <si>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</si>
  <si>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</si>
  <si>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</si>
  <si>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</si>
  <si>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</si>
  <si>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</si>
  <si>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</si>
  <si>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</si>
  <si>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</si>
  <si>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</si>
  <si>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</si>
  <si>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</si>
  <si>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</si>
  <si>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</si>
  <si>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</si>
  <si>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</si>
  <si>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</si>
  <si>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</si>
  <si>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</si>
  <si>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</si>
  <si>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</si>
  <si>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</si>
  <si>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</si>
  <si>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</si>
  <si>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</si>
  <si>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</si>
  <si>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</si>
  <si>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</si>
  <si>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</si>
  <si>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</si>
  <si>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</si>
  <si>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</si>
  <si>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</si>
  <si>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</si>
  <si>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</si>
  <si>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</si>
  <si>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</si>
  <si>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</si>
  <si>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</si>
  <si>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</si>
  <si>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</si>
  <si>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</si>
  <si>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</si>
  <si>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</si>
  <si>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</si>
  <si>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</si>
  <si>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</si>
  <si>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</si>
  <si>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</si>
  <si>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</si>
  <si>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</si>
  <si>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</si>
  <si>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</si>
  <si>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</si>
  <si>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</si>
  <si>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</si>
  <si>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</si>
  <si>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</si>
  <si>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</si>
  <si>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</si>
  <si>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</si>
  <si>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</si>
  <si>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</si>
  <si>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</si>
  <si>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</si>
  <si>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</si>
  <si>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</si>
  <si>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</si>
  <si>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</si>
  <si>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</si>
  <si>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</si>
  <si>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</si>
  <si>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</si>
  <si>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</si>
  <si>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</si>
  <si>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</si>
  <si>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</si>
  <si>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</si>
  <si>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</si>
  <si>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</si>
  <si>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</si>
  <si>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</si>
  <si>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</si>
  <si>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</si>
  <si>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</si>
  <si>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</si>
  <si>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</si>
  <si>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</si>
  <si>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</si>
  <si>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</si>
  <si>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</si>
  <si>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</si>
  <si>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</si>
  <si>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</si>
  <si>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</si>
  <si>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</si>
  <si>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</si>
  <si>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</si>
  <si>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</si>
  <si>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</si>
  <si>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</si>
  <si>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</si>
  <si>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</si>
  <si>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</si>
  <si>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</si>
  <si>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</si>
  <si>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</si>
  <si>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</si>
  <si>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</si>
  <si>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</si>
  <si>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</si>
  <si>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</si>
  <si>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</si>
  <si>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</si>
  <si>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</si>
  <si>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</si>
  <si>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</si>
  <si>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</si>
  <si>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</si>
  <si>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</si>
  <si>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</si>
  <si>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</si>
  <si>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</si>
  <si>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</si>
  <si>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</si>
  <si>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</si>
  <si>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</si>
  <si>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</si>
  <si>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</si>
  <si>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</si>
  <si>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</si>
  <si>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</si>
  <si>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</si>
  <si>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</si>
  <si>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</si>
  <si>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</si>
  <si>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</si>
  <si>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</si>
  <si>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</si>
  <si>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</si>
  <si>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</si>
  <si>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</si>
  <si>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</si>
  <si>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</si>
  <si>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</si>
  <si>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</si>
  <si>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</si>
  <si>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</si>
  <si>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</si>
  <si>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</si>
  <si>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</si>
  <si>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</si>
  <si>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</si>
  <si>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</si>
  <si>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</si>
  <si>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</si>
  <si>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</si>
  <si>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</si>
  <si>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</si>
  <si>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</si>
  <si>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</si>
  <si>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</si>
  <si>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</si>
  <si>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</si>
  <si>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</si>
  <si>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</si>
  <si>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</si>
  <si>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</si>
  <si>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</si>
  <si>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</si>
  <si>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</si>
  <si>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</si>
  <si>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</si>
  <si>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</si>
  <si>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</si>
  <si>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</si>
  <si>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</si>
  <si>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</si>
  <si>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</si>
  <si>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</si>
  <si>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</si>
  <si>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</si>
  <si>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</si>
  <si>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</si>
  <si>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</si>
  <si>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</si>
  <si>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</si>
  <si>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</si>
  <si>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</si>
  <si>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</si>
  <si>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</si>
  <si>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</si>
  <si>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</si>
  <si>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</si>
  <si>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</si>
  <si>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</si>
  <si>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</si>
  <si>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</si>
  <si>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</si>
  <si>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</si>
  <si>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</si>
  <si>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</si>
  <si>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</si>
  <si>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</si>
  <si>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</si>
  <si>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</si>
  <si>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</si>
  <si>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</si>
  <si>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</si>
  <si>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</si>
  <si>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</si>
  <si>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</si>
  <si>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</si>
  <si>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</si>
  <si>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</si>
  <si>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</si>
  <si>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</si>
  <si>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</si>
  <si>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</si>
  <si>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</si>
  <si>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</si>
  <si>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</si>
  <si>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</si>
  <si>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</si>
  <si>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</si>
  <si>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</si>
  <si>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</si>
  <si>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</si>
  <si>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</si>
  <si>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</si>
  <si>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</si>
  <si>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</si>
  <si>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</si>
  <si>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</si>
  <si>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</si>
  <si>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</si>
  <si>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</si>
  <si>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</si>
  <si>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</si>
  <si>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</si>
  <si>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</si>
  <si>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</si>
  <si>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</si>
  <si>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</si>
  <si>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</si>
  <si>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</si>
  <si>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</si>
  <si>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</si>
  <si>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</si>
  <si>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</si>
  <si>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</si>
  <si>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</si>
  <si>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</si>
  <si>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</si>
  <si>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</si>
  <si>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</si>
  <si>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</si>
  <si>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</si>
  <si>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</si>
  <si>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</si>
  <si>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</si>
  <si>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</si>
  <si>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</si>
  <si>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</si>
  <si>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</si>
  <si>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</si>
  <si>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</si>
  <si>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</si>
  <si>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</si>
  <si>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</si>
  <si>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</si>
  <si>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</si>
  <si>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</si>
  <si>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</si>
  <si>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</si>
  <si>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</si>
  <si>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</si>
  <si>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</si>
  <si>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</si>
  <si>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</si>
  <si>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</si>
  <si>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</si>
  <si>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</si>
  <si>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</si>
  <si>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</si>
  <si>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</si>
  <si>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</si>
  <si>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</si>
  <si>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</si>
  <si>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</si>
  <si>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</si>
  <si>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</si>
  <si>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</si>
  <si>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</si>
  <si>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</si>
  <si>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</si>
  <si>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</si>
  <si>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</si>
  <si>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</si>
  <si>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</si>
  <si>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</si>
  <si>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</si>
  <si>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</si>
  <si>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</si>
  <si>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</si>
  <si>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</si>
  <si>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</si>
  <si>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</si>
  <si>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</si>
  <si>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</si>
  <si>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</si>
  <si>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</si>
  <si>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</si>
  <si>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</si>
  <si>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</si>
  <si>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</si>
  <si>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</si>
  <si>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</si>
  <si>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</si>
  <si>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</si>
  <si>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</si>
  <si>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</si>
  <si>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</si>
  <si>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</si>
  <si>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</si>
  <si>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</si>
  <si>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</si>
  <si>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</si>
  <si>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</si>
  <si>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</si>
  <si>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</si>
  <si>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</si>
  <si>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</si>
  <si>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</si>
  <si>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</si>
  <si>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</si>
  <si>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</si>
  <si>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</si>
  <si>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</si>
  <si>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</si>
  <si>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</si>
  <si>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</si>
  <si>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</si>
  <si>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</si>
  <si>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</si>
  <si>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</si>
  <si>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</si>
  <si>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</si>
  <si>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</si>
  <si>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</si>
  <si>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</si>
  <si>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</si>
  <si>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</si>
  <si>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</si>
  <si>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</si>
  <si>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</si>
  <si>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</si>
  <si>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</si>
  <si>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</si>
  <si>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</si>
  <si>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</si>
  <si>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</si>
  <si>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</si>
  <si>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</si>
  <si>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</si>
  <si>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</si>
  <si>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</si>
  <si>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</si>
  <si>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</si>
  <si>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</si>
  <si>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</si>
  <si>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</si>
  <si>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</si>
  <si>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</si>
  <si>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</si>
  <si>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</si>
  <si>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</si>
  <si>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</si>
  <si>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</si>
  <si>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</si>
  <si>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</si>
  <si>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</si>
  <si>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</si>
  <si>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</si>
  <si>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</si>
  <si>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</si>
  <si>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</si>
  <si>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</si>
  <si>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</si>
  <si>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</si>
  <si>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</si>
  <si>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</si>
  <si>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</si>
  <si>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</si>
  <si>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</si>
  <si>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</si>
  <si>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</si>
  <si>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</si>
  <si>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</si>
  <si>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</si>
  <si>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</si>
  <si>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</si>
  <si>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</si>
  <si>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</si>
  <si>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</si>
  <si>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</si>
  <si>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</si>
  <si>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</si>
  <si>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</si>
  <si>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</si>
  <si>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</si>
  <si>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</si>
  <si>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</si>
  <si>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</si>
  <si>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</si>
  <si>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</si>
  <si>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</si>
  <si>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</si>
  <si>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</si>
  <si>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</si>
  <si>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</si>
  <si>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</si>
  <si>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</si>
  <si>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</si>
  <si>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</si>
  <si>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</si>
  <si>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</si>
  <si>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</si>
  <si>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</si>
  <si>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</si>
  <si>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</si>
  <si>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</si>
  <si>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</si>
  <si>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</si>
  <si>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</si>
  <si>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</si>
  <si>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</si>
  <si>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</si>
  <si>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</si>
  <si>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</si>
  <si>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</si>
  <si>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</si>
  <si>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</si>
  <si>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</si>
  <si>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</si>
  <si>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</si>
  <si>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</si>
  <si>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</si>
  <si>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</si>
  <si>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</si>
  <si>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</si>
  <si>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</si>
  <si>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</si>
  <si>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</si>
  <si>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</si>
  <si>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</si>
  <si>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</si>
  <si>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</si>
  <si>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</si>
  <si>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</si>
  <si>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</si>
  <si>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</si>
  <si>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</si>
  <si>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</si>
  <si>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</si>
  <si>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</si>
  <si>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</si>
  <si>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</si>
  <si>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</si>
  <si>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</si>
  <si>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</si>
  <si>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</si>
  <si>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</si>
  <si>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</si>
  <si>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</si>
  <si>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</si>
  <si>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</si>
  <si>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</si>
  <si>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</si>
  <si>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</si>
  <si>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</si>
  <si>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</si>
  <si>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</si>
  <si>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</si>
  <si>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</si>
  <si>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</si>
  <si>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</si>
  <si>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</si>
  <si>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</si>
  <si>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</si>
  <si>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</si>
  <si>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</si>
  <si>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</si>
  <si>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</si>
  <si>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</si>
  <si>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</si>
  <si>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</si>
  <si>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</si>
  <si>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</si>
  <si>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</si>
  <si>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</si>
  <si>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</si>
  <si>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</si>
  <si>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</si>
  <si>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</si>
  <si>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</si>
  <si>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</si>
  <si>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</si>
  <si>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</si>
  <si>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</si>
  <si>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</si>
  <si>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</si>
  <si>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</si>
  <si>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</si>
  <si>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</si>
  <si>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</si>
  <si>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</si>
  <si>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</si>
  <si>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</si>
  <si>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</si>
  <si>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</si>
  <si>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</si>
  <si>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</si>
  <si>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</si>
  <si>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</si>
  <si>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</si>
  <si>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</si>
  <si>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</si>
  <si>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</si>
  <si>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</si>
  <si>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</si>
  <si>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</si>
  <si>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</si>
  <si>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</si>
  <si>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</si>
  <si>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</si>
  <si>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</si>
  <si>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</si>
  <si>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</si>
  <si>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</si>
  <si>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</si>
  <si>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</si>
  <si>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</si>
  <si>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</si>
  <si>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</si>
  <si>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</si>
  <si>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</si>
  <si>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</si>
  <si>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</si>
  <si>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</si>
  <si>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</si>
  <si>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</si>
  <si>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</si>
  <si>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</si>
  <si>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</si>
  <si>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</si>
  <si>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</si>
  <si>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</si>
  <si>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</si>
  <si>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</si>
  <si>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</si>
  <si>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</si>
  <si>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</si>
  <si>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</si>
  <si>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</si>
  <si>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</si>
  <si>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</si>
  <si>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</si>
  <si>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</si>
  <si>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</si>
  <si>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</si>
  <si>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</si>
  <si>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</si>
  <si>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</si>
  <si>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</si>
  <si>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</si>
  <si>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</si>
  <si>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</si>
  <si>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</si>
  <si>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</si>
  <si>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</si>
  <si>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</si>
  <si>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</si>
  <si>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</si>
  <si>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</si>
  <si>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</si>
  <si>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</si>
  <si>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</si>
  <si>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</si>
  <si>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</si>
  <si>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</si>
  <si>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</si>
  <si>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</si>
  <si>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</si>
  <si>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</si>
  <si>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</si>
  <si>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</si>
  <si>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</si>
  <si>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</si>
  <si>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</si>
  <si>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</si>
  <si>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</si>
  <si>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</si>
  <si>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</si>
  <si>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</si>
  <si>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</si>
  <si>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</si>
  <si>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</si>
  <si>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</si>
  <si>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</si>
  <si>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</si>
  <si>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</si>
  <si>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</si>
  <si>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</si>
  <si>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</si>
  <si>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</si>
  <si>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</si>
  <si>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</si>
  <si>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</si>
  <si>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</si>
  <si>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</si>
  <si>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</si>
  <si>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</si>
  <si>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</si>
  <si>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</si>
  <si>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</si>
  <si>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</si>
  <si>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</si>
  <si>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</si>
  <si>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</si>
  <si>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</si>
  <si>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</si>
  <si>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</si>
  <si>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</si>
  <si>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</si>
  <si>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</si>
  <si>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</si>
  <si>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</si>
  <si>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</si>
  <si>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</si>
  <si>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</si>
  <si>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</si>
  <si>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</si>
  <si>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</si>
  <si>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</si>
  <si>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</si>
  <si>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</si>
  <si>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</si>
  <si>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</si>
  <si>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</si>
  <si>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</si>
  <si>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</si>
  <si>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</si>
  <si>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</si>
  <si>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</si>
  <si>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</si>
  <si>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</si>
  <si>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</si>
  <si>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</si>
  <si>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</si>
  <si>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</si>
  <si>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</si>
  <si>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</si>
  <si>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</si>
  <si>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</si>
  <si>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</si>
  <si>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</si>
  <si>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</si>
  <si>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</si>
  <si>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</si>
  <si>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</si>
  <si>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</si>
  <si>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</si>
  <si>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</si>
  <si>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</si>
  <si>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</si>
  <si>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</si>
  <si>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</si>
  <si>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</si>
  <si>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</si>
  <si>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</si>
  <si>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</si>
  <si>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</si>
  <si>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</si>
  <si>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</si>
  <si>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</si>
  <si>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</si>
  <si>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</si>
  <si>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</si>
  <si>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</si>
  <si>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</si>
  <si>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</si>
  <si>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</si>
  <si>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</si>
  <si>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</si>
  <si>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</si>
  <si>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</si>
  <si>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</si>
  <si>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</si>
  <si>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</si>
  <si>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</si>
  <si>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</si>
  <si>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</si>
  <si>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</si>
  <si>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</si>
  <si>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</si>
  <si>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</si>
  <si>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</si>
  <si>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</si>
  <si>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</si>
  <si>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</si>
  <si>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</si>
  <si>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</si>
  <si>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</si>
  <si>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</si>
  <si>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</si>
  <si>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</si>
  <si>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</si>
  <si>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</si>
  <si>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</si>
  <si>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</si>
  <si>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</si>
  <si>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</si>
  <si>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</si>
  <si>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</si>
  <si>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</si>
  <si>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</si>
  <si>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</si>
  <si>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</si>
  <si>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</si>
  <si>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</si>
  <si>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</si>
  <si>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</si>
  <si>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</si>
  <si>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</si>
  <si>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</si>
  <si>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</si>
  <si>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</si>
  <si>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</si>
  <si>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</si>
  <si>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</si>
  <si>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</si>
  <si>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</si>
  <si>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</si>
  <si>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</si>
  <si>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</si>
  <si>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</si>
  <si>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</si>
  <si>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</si>
  <si>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</si>
  <si>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</si>
  <si>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</si>
  <si>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</si>
  <si>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</si>
  <si>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</si>
  <si>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</si>
  <si>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</si>
  <si>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</si>
  <si>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</si>
  <si>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</si>
  <si>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</si>
  <si>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</si>
  <si>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</si>
  <si>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</si>
  <si>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</si>
  <si>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</si>
  <si>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</si>
  <si>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</si>
  <si>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</si>
  <si>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</si>
  <si>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</si>
  <si>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</si>
  <si>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</si>
  <si>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</si>
  <si>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</si>
  <si>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</si>
  <si>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</si>
  <si>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</si>
  <si>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</si>
  <si>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</si>
  <si>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</si>
  <si>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</si>
  <si>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</si>
  <si>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</si>
  <si>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</si>
  <si>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</si>
  <si>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</si>
  <si>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</si>
  <si>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</si>
  <si>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</si>
  <si>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</si>
  <si>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</si>
  <si>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</si>
  <si>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</si>
  <si>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</si>
  <si>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</si>
  <si>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</si>
  <si>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</si>
  <si>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</si>
  <si>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</si>
  <si>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</si>
  <si>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</si>
  <si>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</si>
  <si>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</si>
  <si>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</si>
  <si>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</si>
  <si>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</si>
  <si>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</si>
  <si>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</si>
  <si>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</si>
  <si>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</si>
  <si>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</si>
  <si>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</si>
  <si>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</si>
  <si>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</si>
  <si>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</si>
  <si>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</si>
  <si>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</si>
  <si>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</si>
  <si>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</si>
  <si>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</si>
  <si>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</si>
  <si>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</si>
  <si>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</si>
  <si>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</si>
  <si>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</si>
  <si>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</si>
  <si>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</si>
  <si>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</si>
  <si>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</si>
  <si>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</si>
  <si>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</si>
  <si>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</si>
  <si>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</si>
  <si>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</si>
  <si>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</si>
  <si>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</si>
  <si>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</si>
  <si>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</si>
  <si>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</si>
  <si>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</si>
  <si>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</si>
  <si>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</si>
  <si>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</si>
  <si>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</si>
  <si>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</si>
  <si>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</si>
  <si>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</si>
  <si>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</si>
  <si>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</si>
  <si>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</si>
  <si>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</si>
  <si>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</si>
  <si>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</si>
  <si>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</si>
  <si>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</si>
  <si>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</si>
  <si>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</si>
  <si>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</si>
  <si>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</si>
  <si>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</si>
  <si>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</si>
  <si>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</si>
  <si>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</si>
  <si>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</si>
  <si>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</si>
  <si>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</si>
  <si>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</si>
  <si>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</si>
  <si>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</si>
  <si>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</si>
  <si>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</si>
  <si>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</si>
  <si>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</si>
  <si>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</si>
  <si>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</si>
  <si>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</si>
  <si>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</si>
  <si>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</si>
  <si>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</si>
  <si>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</si>
  <si>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</si>
  <si>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</si>
  <si>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</si>
  <si>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</si>
  <si>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</si>
  <si>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</si>
  <si>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</si>
  <si>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</si>
  <si>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</si>
  <si>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</si>
  <si>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</si>
  <si>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</si>
  <si>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</si>
  <si>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</si>
  <si>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</si>
  <si>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</si>
  <si>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</si>
  <si>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</si>
  <si>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</si>
  <si>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</si>
  <si>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</si>
  <si>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</si>
  <si>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</si>
  <si>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</si>
  <si>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</si>
  <si>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</si>
  <si>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</si>
  <si>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</si>
  <si>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</si>
  <si>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</si>
  <si>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</si>
  <si>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</si>
  <si>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</si>
  <si>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</si>
  <si>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</si>
  <si>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</si>
  <si>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</si>
  <si>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</si>
  <si>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</si>
  <si>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</si>
  <si>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</si>
  <si>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</si>
  <si>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</si>
  <si>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</si>
  <si>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</si>
  <si>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</si>
  <si>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</si>
  <si>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</si>
  <si>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</si>
  <si>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</si>
  <si>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</si>
  <si>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</si>
  <si>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</si>
  <si>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</si>
  <si>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</si>
  <si>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</si>
  <si>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</si>
  <si>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</si>
  <si>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</si>
  <si>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</si>
  <si>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</si>
  <si>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</si>
  <si>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</si>
  <si>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</si>
  <si>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</si>
  <si>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</si>
  <si>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</si>
  <si>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</si>
  <si>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</si>
  <si>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</si>
  <si>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</si>
  <si>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</si>
  <si>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</si>
  <si>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</si>
  <si>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</si>
  <si>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</si>
  <si>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</si>
  <si>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</si>
  <si>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</si>
  <si>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</si>
  <si>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</si>
  <si>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</si>
  <si>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</si>
  <si>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</si>
  <si>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</si>
  <si>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</si>
  <si>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</si>
  <si>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</si>
  <si>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</si>
  <si>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</si>
  <si>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</si>
  <si>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</si>
  <si>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</si>
  <si>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</si>
  <si>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</si>
  <si>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</si>
  <si>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</si>
  <si>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</si>
  <si>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</si>
  <si>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</si>
  <si>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</si>
  <si>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</si>
  <si>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</si>
  <si>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</si>
  <si>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</si>
  <si>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</si>
  <si>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</si>
  <si>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</si>
  <si>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</si>
  <si>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</si>
  <si>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</si>
  <si>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</si>
  <si>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</si>
  <si>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</si>
  <si>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</si>
  <si>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</si>
  <si>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</si>
  <si>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</si>
  <si>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</si>
  <si>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</si>
  <si>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</si>
  <si>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</si>
  <si>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</si>
  <si>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</si>
  <si>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</si>
  <si>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</si>
  <si>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</si>
  <si>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</si>
  <si>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</si>
  <si>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</si>
  <si>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</si>
  <si>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</si>
  <si>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</si>
  <si>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</si>
  <si>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</si>
  <si>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</si>
  <si>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</si>
  <si>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</si>
  <si>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</si>
  <si>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</si>
  <si>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</si>
  <si>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</si>
  <si>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</si>
  <si>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</si>
  <si>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</si>
  <si>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</si>
  <si>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</si>
  <si>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</si>
  <si>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</si>
  <si>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</si>
  <si>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</si>
  <si>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</si>
  <si>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</si>
  <si>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</si>
  <si>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</si>
  <si>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</si>
  <si>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</si>
  <si>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</si>
  <si>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</si>
  <si>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</si>
  <si>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</si>
  <si>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</si>
  <si>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</si>
  <si>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</si>
  <si>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</si>
  <si>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</si>
  <si>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</si>
  <si>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</si>
  <si>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</si>
  <si>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</si>
  <si>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</si>
  <si>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</si>
  <si>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</si>
  <si>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</si>
  <si>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</si>
  <si>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</si>
  <si>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</si>
  <si>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</si>
  <si>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</si>
  <si>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</si>
  <si>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</si>
  <si>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</si>
  <si>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</si>
  <si>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</si>
  <si>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</si>
  <si>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</si>
  <si>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</si>
  <si>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</si>
  <si>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</si>
  <si>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</si>
  <si>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</si>
  <si>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</si>
  <si>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</si>
  <si>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</si>
  <si>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</si>
  <si>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</si>
  <si>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</si>
  <si>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</si>
  <si>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</si>
  <si>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</si>
  <si>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</si>
  <si>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</si>
  <si>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</si>
  <si>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</si>
  <si>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</si>
  <si>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</si>
  <si>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</si>
  <si>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</si>
  <si>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</si>
  <si>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</si>
  <si>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</si>
  <si>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</si>
  <si>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</si>
  <si>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</si>
  <si>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</si>
  <si>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</si>
  <si>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</si>
  <si>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</si>
  <si>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</si>
  <si>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</si>
  <si>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</si>
  <si>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</si>
  <si>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</si>
  <si>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</si>
  <si>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</si>
  <si>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</si>
  <si>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</si>
  <si>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</si>
  <si>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</si>
  <si>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</si>
  <si>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</si>
  <si>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</si>
  <si>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</si>
  <si>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</si>
  <si>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</si>
  <si>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</si>
  <si>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</si>
  <si>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</si>
  <si>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</si>
  <si>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</si>
  <si>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</si>
  <si>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</si>
  <si>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</si>
  <si>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</si>
  <si>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</si>
  <si>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</si>
  <si>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</si>
  <si>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</si>
  <si>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</si>
  <si>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</si>
  <si>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</si>
  <si>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</si>
  <si>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</si>
  <si>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</si>
  <si>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</si>
  <si>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</si>
  <si>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</si>
  <si>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</si>
  <si>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</si>
  <si>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</si>
  <si>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</si>
  <si>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</si>
  <si>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</si>
  <si>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</si>
  <si>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</si>
  <si>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</si>
  <si>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</si>
  <si>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</si>
  <si>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</si>
  <si>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</si>
  <si>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</si>
  <si>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</si>
  <si>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</si>
  <si>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</si>
  <si>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</si>
  <si>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</si>
  <si>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</si>
  <si>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</si>
  <si>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</si>
  <si>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</si>
  <si>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</si>
  <si>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</si>
  <si>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</si>
  <si>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</si>
  <si>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</si>
  <si>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</si>
  <si>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</si>
  <si>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</si>
  <si>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</si>
  <si>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</si>
  <si>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</si>
  <si>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</si>
  <si>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</si>
  <si>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</si>
  <si>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</si>
  <si>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</si>
  <si>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</si>
  <si>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</si>
  <si>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</si>
  <si>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</si>
  <si>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</si>
  <si>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</si>
  <si>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</si>
  <si>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</si>
  <si>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</si>
  <si>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</si>
  <si>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</si>
  <si>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</si>
  <si>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</si>
  <si>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</si>
  <si>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</si>
  <si>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</si>
  <si>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</si>
  <si>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</si>
  <si>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</si>
  <si>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</si>
  <si>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</si>
  <si>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</si>
  <si>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</si>
  <si>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</si>
  <si>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</si>
  <si>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</si>
  <si>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</si>
  <si>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</si>
  <si>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</si>
  <si>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</si>
  <si>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</si>
  <si>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</si>
  <si>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</si>
  <si>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</si>
  <si>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</si>
  <si>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</si>
  <si>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</si>
  <si>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</si>
  <si>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</si>
  <si>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</si>
  <si>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</si>
  <si>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</si>
  <si>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</si>
  <si>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</si>
  <si>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</si>
  <si>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</si>
  <si>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</si>
  <si>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</si>
  <si>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</si>
  <si>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</si>
  <si>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</si>
  <si>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</si>
  <si>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</si>
  <si>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</si>
  <si>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</si>
  <si>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</si>
  <si>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</si>
  <si>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</si>
  <si>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</si>
  <si>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</si>
  <si>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</si>
  <si>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</si>
  <si>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</si>
  <si>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</si>
  <si>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</si>
  <si>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</si>
  <si>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</si>
  <si>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</si>
  <si>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</si>
  <si>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</si>
  <si>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</si>
  <si>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</si>
  <si>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</si>
  <si>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</si>
  <si>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</si>
  <si>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</si>
  <si>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</si>
  <si>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</si>
  <si>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</si>
  <si>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</si>
  <si>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</si>
  <si>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</si>
  <si>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</si>
  <si>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</si>
  <si>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</si>
  <si>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</si>
  <si>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</si>
  <si>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</si>
  <si>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</si>
  <si>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</si>
  <si>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</si>
  <si>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</si>
  <si>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</si>
  <si>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</si>
  <si>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</si>
  <si>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</si>
  <si>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</si>
  <si>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</si>
  <si>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</si>
  <si>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</si>
  <si>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</si>
  <si>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</si>
  <si>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</si>
  <si>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</si>
  <si>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</si>
  <si>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</si>
  <si>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</si>
  <si>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</si>
  <si>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</si>
  <si>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</si>
  <si>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</si>
  <si>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</si>
  <si>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</si>
  <si>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</si>
  <si>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</si>
  <si>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</si>
  <si>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</si>
  <si>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</si>
  <si>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</si>
  <si>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</si>
  <si>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</si>
  <si>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</si>
  <si>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</si>
  <si>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</si>
  <si>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</si>
  <si>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</si>
  <si>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</si>
  <si>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</si>
  <si>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</si>
  <si>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</si>
  <si>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</si>
  <si>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</si>
  <si>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</si>
  <si>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</si>
  <si>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</si>
  <si>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</si>
  <si>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</si>
  <si>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</si>
  <si>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</si>
  <si>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</si>
  <si>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</si>
  <si>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</si>
  <si>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</si>
  <si>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</si>
  <si>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</si>
  <si>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</si>
  <si>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</si>
  <si>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</si>
  <si>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</si>
  <si>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</si>
  <si>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</si>
  <si>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</si>
  <si>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</si>
  <si>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</si>
  <si>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</si>
  <si>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</si>
  <si>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</si>
  <si>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</si>
  <si>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</si>
  <si>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</si>
  <si>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</si>
  <si>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</si>
  <si>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</si>
  <si>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</si>
  <si>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</si>
  <si>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</si>
  <si>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</si>
  <si>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</si>
  <si>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</si>
  <si>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</si>
  <si>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</si>
  <si>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</si>
  <si>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</si>
  <si>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</si>
  <si>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</si>
  <si>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</si>
  <si>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</si>
  <si>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</si>
  <si>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</si>
  <si>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</si>
  <si>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</si>
  <si>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</si>
  <si>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</si>
  <si>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</si>
  <si>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</si>
  <si>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</si>
  <si>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</si>
  <si>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</si>
  <si>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</si>
  <si>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</si>
  <si>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</si>
  <si>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</si>
  <si>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</si>
  <si>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</si>
  <si>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</si>
  <si>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</si>
  <si>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</si>
  <si>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</si>
  <si>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</si>
  <si>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</si>
  <si>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</si>
  <si>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</si>
  <si>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</si>
  <si>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</si>
  <si>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</si>
  <si>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</si>
  <si>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</si>
  <si>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</si>
  <si>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</si>
  <si>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</si>
  <si>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</si>
  <si>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</si>
  <si>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</si>
  <si>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</si>
  <si>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</si>
  <si>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</si>
  <si>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</si>
  <si>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</si>
  <si>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</si>
  <si>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</si>
  <si>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</si>
  <si>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</si>
  <si>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</si>
  <si>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</si>
  <si>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</si>
  <si>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</si>
  <si>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</si>
  <si>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</si>
  <si>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</si>
  <si>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</si>
  <si>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</si>
  <si>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</si>
  <si>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</si>
  <si>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</si>
  <si>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</si>
  <si>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</si>
  <si>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</si>
  <si>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</si>
  <si>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</si>
  <si>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</si>
  <si>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</si>
  <si>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</si>
  <si>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</si>
  <si>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</si>
  <si>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</si>
  <si>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</si>
  <si>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</si>
  <si>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</si>
  <si>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</si>
  <si>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</si>
  <si>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</si>
  <si>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</si>
  <si>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</si>
  <si>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</si>
  <si>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</si>
  <si>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</si>
  <si>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</si>
  <si>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</si>
  <si>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</si>
  <si>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</si>
  <si>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</si>
  <si>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</si>
  <si>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</si>
  <si>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</si>
  <si>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</si>
  <si>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</si>
  <si>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</si>
  <si>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</si>
  <si>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</si>
  <si>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</si>
  <si>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</si>
  <si>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</si>
  <si>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</si>
  <si>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</si>
  <si>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</si>
  <si>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</si>
  <si>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</si>
  <si>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</si>
  <si>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</si>
  <si>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</si>
  <si>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</si>
  <si>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</si>
  <si>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</si>
  <si>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</si>
  <si>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</si>
  <si>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</si>
  <si>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</si>
  <si>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</si>
  <si>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</si>
  <si>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</si>
  <si>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</si>
  <si>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</si>
  <si>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</si>
  <si>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</si>
  <si>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</si>
  <si>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</si>
  <si>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</si>
  <si>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</si>
  <si>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</si>
  <si>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</si>
  <si>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</si>
  <si>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</si>
  <si>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</si>
  <si>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</si>
  <si>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</si>
  <si>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</si>
  <si>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</si>
  <si>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</si>
  <si>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</si>
  <si>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</si>
  <si>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</si>
  <si>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</si>
  <si>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</si>
  <si>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</si>
  <si>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</si>
  <si>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</si>
  <si>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</si>
  <si>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</si>
  <si>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</si>
  <si>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</si>
  <si>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</si>
  <si>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</si>
  <si>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</si>
  <si>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</si>
  <si>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</si>
  <si>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</si>
  <si>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</si>
  <si>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</si>
  <si>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</si>
  <si>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</si>
  <si>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</si>
  <si>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</si>
  <si>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</si>
  <si>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</si>
  <si>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</si>
  <si>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</si>
  <si>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</si>
  <si>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</si>
  <si>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</si>
  <si>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</si>
  <si>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</si>
  <si>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</si>
  <si>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</si>
  <si>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</si>
  <si>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</si>
  <si>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</si>
  <si>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</si>
  <si>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</si>
  <si>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</si>
  <si>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</si>
  <si>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</si>
  <si>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</si>
  <si>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</si>
  <si>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</si>
  <si>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</si>
  <si>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</si>
  <si>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</si>
  <si>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</si>
  <si>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</si>
  <si>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</si>
  <si>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</si>
  <si>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</si>
  <si>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</si>
  <si>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</si>
  <si>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</si>
  <si>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</si>
  <si>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</si>
  <si>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</si>
  <si>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</si>
  <si>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</si>
  <si>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</si>
  <si>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</si>
  <si>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</si>
  <si>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</si>
  <si>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</si>
  <si>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</si>
  <si>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</si>
  <si>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</si>
  <si>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</si>
  <si>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</si>
  <si>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</si>
  <si>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</si>
  <si>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</si>
  <si>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</si>
  <si>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</si>
  <si>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</si>
  <si>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</si>
  <si>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</si>
  <si>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</si>
  <si>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</si>
  <si>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</si>
  <si>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</si>
  <si>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</si>
  <si>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</si>
  <si>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</si>
  <si>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</si>
  <si>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</si>
  <si>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</si>
  <si>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</si>
  <si>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</si>
  <si>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</si>
  <si>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</si>
  <si>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</si>
  <si>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</si>
  <si>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</si>
  <si>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</si>
  <si>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</si>
  <si>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</si>
  <si>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</si>
  <si>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</si>
  <si>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</si>
  <si>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</si>
  <si>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</si>
  <si>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</si>
  <si>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</si>
  <si>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</si>
  <si>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</si>
  <si>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</si>
  <si>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</si>
  <si>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</si>
  <si>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</si>
  <si>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</si>
  <si>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</si>
  <si>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</si>
  <si>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</si>
  <si>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</si>
  <si>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</si>
  <si>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</si>
  <si>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</si>
  <si>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</si>
  <si>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</si>
  <si>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</si>
  <si>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</si>
  <si>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</si>
  <si>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</si>
  <si>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</si>
  <si>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</si>
  <si>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</si>
  <si>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</si>
  <si>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</si>
  <si>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</si>
  <si>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</si>
  <si>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</si>
  <si>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</si>
  <si>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</si>
  <si>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</si>
  <si>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</si>
  <si>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</si>
  <si>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</si>
  <si>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</si>
  <si>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</si>
  <si>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</si>
  <si>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</si>
  <si>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</si>
  <si>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</si>
  <si>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</si>
  <si>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</si>
  <si>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</si>
  <si>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</si>
  <si>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</si>
  <si>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</si>
  <si>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</si>
  <si>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</si>
  <si>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</si>
  <si>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</si>
  <si>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</si>
  <si>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</si>
  <si>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</si>
  <si>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</si>
  <si>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</si>
  <si>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</si>
  <si>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</si>
  <si>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</si>
  <si>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</si>
  <si>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</si>
  <si>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</si>
  <si>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</si>
  <si>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</si>
  <si>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</si>
  <si>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</si>
  <si>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</si>
  <si>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</si>
  <si>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</si>
  <si>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</si>
  <si>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</si>
  <si>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</si>
  <si>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</si>
  <si>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</si>
  <si>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</si>
  <si>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</si>
  <si>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</si>
  <si>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</si>
  <si>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</si>
  <si>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</si>
  <si>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</si>
  <si>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</si>
  <si>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</si>
  <si>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</si>
  <si>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</si>
  <si>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</si>
  <si>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</si>
  <si>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</si>
  <si>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</si>
  <si>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</si>
  <si>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</si>
  <si>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</si>
  <si>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</si>
  <si>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</si>
  <si>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</si>
  <si>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</si>
  <si>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</si>
  <si>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</si>
  <si>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</si>
  <si>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</si>
  <si>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</si>
  <si>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</si>
  <si>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</si>
  <si>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</si>
  <si>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</si>
  <si>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</si>
  <si>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</si>
  <si>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</si>
  <si>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</si>
  <si>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</si>
  <si>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</si>
  <si>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</si>
  <si>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</si>
  <si>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</si>
  <si>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</si>
  <si>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</si>
  <si>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</si>
  <si>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</si>
  <si>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</si>
  <si>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</si>
  <si>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</si>
  <si>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</si>
  <si>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</si>
  <si>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</si>
  <si>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</si>
  <si>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</si>
  <si>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</si>
  <si>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</si>
  <si>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</si>
  <si>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</si>
  <si>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</si>
  <si>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</si>
  <si>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</si>
  <si>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</si>
  <si>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</si>
  <si>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</si>
  <si>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</si>
  <si>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</si>
  <si>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</si>
  <si>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</si>
  <si>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</si>
  <si>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</si>
  <si>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</si>
  <si>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</si>
  <si>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</si>
  <si>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</si>
  <si>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</si>
  <si>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</si>
  <si>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</si>
  <si>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</si>
  <si>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</si>
  <si>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</si>
  <si>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</si>
  <si>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</si>
  <si>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</si>
  <si>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</si>
  <si>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</si>
  <si>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</si>
  <si>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</si>
  <si>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</si>
  <si>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</si>
  <si>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</si>
  <si>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</si>
  <si>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</si>
  <si>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</si>
  <si>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</si>
  <si>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</si>
  <si>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</si>
  <si>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</si>
  <si>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</si>
  <si>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</si>
  <si>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</si>
  <si>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</si>
  <si>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</si>
  <si>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</si>
  <si>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</si>
  <si>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</si>
  <si>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</si>
  <si>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</si>
  <si>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</si>
  <si>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</si>
  <si>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</si>
  <si>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</si>
  <si>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</si>
  <si>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</si>
  <si>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</si>
  <si>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</si>
  <si>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</si>
  <si>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</si>
  <si>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</si>
  <si>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</si>
  <si>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</si>
  <si>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</si>
  <si>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</si>
  <si>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</si>
  <si>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</si>
  <si>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</si>
  <si>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</si>
  <si>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</si>
  <si>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</si>
  <si>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</si>
  <si>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</si>
  <si>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</si>
  <si>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</si>
  <si>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</si>
  <si>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</si>
  <si>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</si>
  <si>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</si>
  <si>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</si>
  <si>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</si>
  <si>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</si>
  <si>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</si>
  <si>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</si>
  <si>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</si>
  <si>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</si>
  <si>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</si>
  <si>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</si>
  <si>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</si>
  <si>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</si>
  <si>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</si>
  <si>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</si>
  <si>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</si>
  <si>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</si>
  <si>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</si>
  <si>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</si>
  <si>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</si>
  <si>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</si>
  <si>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</si>
  <si>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</si>
  <si>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</si>
  <si>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</si>
  <si>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</si>
  <si>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</si>
  <si>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</si>
  <si>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</si>
  <si>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</si>
  <si>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</si>
  <si>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</si>
  <si>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</si>
  <si>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</si>
  <si>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</si>
  <si>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</si>
  <si>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</si>
  <si>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</si>
  <si>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</si>
  <si>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</si>
  <si>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</si>
  <si>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</si>
  <si>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</si>
  <si>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</si>
  <si>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</si>
  <si>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</si>
  <si>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</si>
  <si>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</si>
  <si>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</si>
  <si>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</si>
  <si>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</si>
  <si>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</si>
  <si>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</si>
  <si>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</si>
  <si>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</si>
  <si>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</si>
  <si>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</si>
  <si>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</si>
  <si>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</si>
  <si>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</si>
  <si>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</si>
  <si>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</si>
  <si>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</si>
  <si>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</si>
  <si>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</si>
  <si>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</si>
  <si>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</si>
  <si>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</si>
  <si>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</si>
  <si>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</si>
  <si>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</si>
  <si>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</si>
  <si>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</si>
  <si>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</si>
  <si>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</si>
  <si>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</si>
  <si>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</si>
  <si>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</si>
  <si>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</si>
  <si>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</si>
  <si>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</si>
  <si>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</si>
  <si>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</si>
  <si>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</si>
  <si>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</si>
  <si>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</si>
  <si>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</si>
  <si>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</si>
  <si>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</si>
  <si>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</si>
  <si>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</si>
  <si>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</si>
  <si>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</si>
  <si>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</si>
  <si>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</si>
  <si>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</si>
  <si>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</si>
  <si>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</si>
  <si>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</si>
  <si>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</si>
  <si>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</si>
  <si>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</si>
  <si>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</si>
  <si>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</si>
  <si>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</si>
  <si>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</si>
  <si>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</si>
  <si>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</si>
  <si>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</si>
  <si>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</si>
  <si>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</si>
  <si>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</si>
  <si>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</si>
  <si>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</si>
  <si>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</si>
  <si>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</si>
  <si>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</si>
  <si>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</si>
  <si>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</si>
  <si>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</si>
  <si>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</si>
  <si>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</si>
  <si>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</si>
  <si>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</si>
  <si>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</si>
  <si>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</si>
  <si>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</si>
  <si>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</si>
  <si>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</si>
  <si>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</si>
  <si>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</si>
  <si>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</si>
  <si>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</si>
  <si>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</si>
  <si>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</si>
  <si>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</si>
  <si>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</si>
  <si>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</si>
  <si>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</si>
  <si>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</si>
  <si>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</si>
  <si>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</si>
  <si>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</si>
  <si>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</si>
  <si>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</si>
  <si>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</si>
  <si>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</si>
  <si>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</si>
  <si>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</si>
  <si>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</si>
  <si>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</si>
  <si>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</si>
  <si>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</si>
  <si>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</si>
  <si>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</si>
  <si>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</si>
  <si>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</si>
  <si>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</si>
  <si>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</si>
  <si>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</si>
  <si>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</si>
  <si>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</si>
  <si>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</si>
  <si>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</si>
  <si>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</si>
  <si>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</si>
  <si>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</si>
  <si>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</si>
  <si>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</si>
  <si>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</si>
  <si>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</si>
  <si>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</si>
  <si>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</si>
  <si>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</si>
  <si>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</si>
  <si>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</si>
  <si>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</si>
  <si>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</si>
  <si>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</si>
  <si>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</si>
  <si>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</si>
  <si>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</si>
  <si>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</si>
  <si>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</si>
  <si>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</si>
  <si>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</si>
  <si>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</si>
  <si>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</si>
  <si>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</si>
  <si>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</si>
  <si>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</si>
  <si>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</si>
  <si>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</si>
  <si>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</si>
  <si>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</si>
  <si>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</si>
  <si>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</si>
  <si>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</si>
  <si>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</si>
  <si>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</si>
  <si>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</si>
  <si>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</si>
  <si>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</si>
  <si>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</si>
  <si>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</si>
  <si>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</si>
  <si>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</si>
  <si>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</si>
  <si>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</si>
  <si>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</si>
  <si>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</si>
  <si>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</si>
  <si>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</si>
  <si>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</si>
  <si>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</si>
  <si>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</si>
  <si>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</si>
  <si>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</si>
  <si>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</si>
  <si>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</si>
  <si>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</si>
  <si>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</si>
  <si>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</si>
  <si>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</si>
  <si>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</si>
  <si>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</si>
  <si>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</si>
  <si>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</si>
  <si>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</si>
  <si>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</si>
  <si>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</si>
  <si>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</si>
  <si>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</si>
  <si>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</si>
  <si>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</si>
  <si>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</si>
  <si>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</si>
  <si>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</si>
  <si>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</si>
  <si>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</si>
  <si>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</si>
  <si>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</si>
  <si>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</si>
  <si>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</si>
  <si>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</si>
  <si>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</si>
  <si>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</si>
  <si>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</si>
  <si>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</si>
  <si>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</si>
  <si>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</si>
  <si>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</si>
  <si>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</si>
  <si>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</si>
  <si>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</si>
  <si>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</si>
  <si>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</si>
  <si>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</si>
  <si>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</si>
  <si>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</si>
  <si>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</si>
  <si>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</si>
  <si>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</si>
  <si>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</si>
  <si>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</si>
  <si>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</si>
  <si>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</si>
  <si>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</si>
  <si>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</si>
  <si>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</si>
  <si>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</si>
  <si>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</si>
  <si>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</si>
  <si>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</si>
  <si>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</si>
  <si>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</si>
  <si>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</si>
  <si>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</si>
  <si>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</si>
  <si>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</si>
  <si>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</si>
  <si>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</si>
  <si>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</si>
  <si>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</si>
  <si>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</si>
  <si>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</si>
  <si>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</si>
  <si>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</si>
  <si>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</si>
  <si>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</si>
  <si>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</si>
  <si>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</si>
  <si>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</si>
  <si>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</si>
  <si>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</si>
  <si>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</si>
  <si>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</si>
  <si>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</si>
  <si>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</si>
  <si>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</si>
  <si>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</si>
  <si>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</si>
  <si>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</si>
  <si>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</si>
  <si>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</si>
  <si>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</si>
  <si>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</si>
  <si>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</si>
  <si>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</si>
  <si>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</si>
  <si>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</si>
  <si>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</si>
  <si>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</si>
  <si>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</si>
  <si>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</si>
  <si>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</si>
  <si>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</si>
  <si>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</si>
  <si>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</si>
  <si>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</si>
  <si>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</si>
  <si>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</si>
  <si>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</si>
  <si>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</si>
  <si>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</si>
  <si>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</si>
  <si>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</si>
  <si>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</si>
  <si>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</si>
  <si>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</si>
  <si>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</si>
  <si>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</si>
  <si>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</si>
  <si>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</si>
  <si>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</si>
  <si>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</si>
  <si>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</si>
  <si>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</si>
  <si>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</si>
  <si>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</si>
  <si>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</si>
  <si>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</si>
  <si>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</si>
  <si>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</si>
  <si>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</si>
  <si>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</si>
  <si>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</si>
  <si>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</si>
  <si>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</si>
  <si>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</si>
  <si>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</si>
  <si>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</si>
  <si>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</si>
  <si>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</si>
  <si>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</si>
  <si>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</si>
  <si>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</si>
  <si>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</si>
  <si>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</si>
  <si>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</si>
  <si>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</si>
  <si>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</si>
  <si>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</si>
  <si>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</si>
  <si>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</si>
  <si>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</si>
  <si>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</si>
  <si>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</si>
  <si>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</si>
  <si>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</si>
  <si>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</si>
  <si>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</si>
  <si>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</si>
  <si>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</si>
  <si>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</si>
  <si>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</si>
  <si>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</si>
  <si>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</si>
  <si>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</si>
  <si>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</si>
  <si>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</si>
  <si>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</si>
  <si>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</si>
  <si>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</si>
  <si>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</si>
  <si>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</si>
  <si>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</si>
  <si>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</si>
  <si>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</si>
  <si>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</si>
  <si>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</si>
  <si>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</si>
  <si>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</si>
  <si>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</si>
  <si>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</si>
  <si>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</si>
  <si>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</si>
  <si>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</si>
  <si>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</si>
  <si>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</si>
  <si>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</si>
  <si>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</si>
  <si>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</si>
  <si>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</si>
  <si>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</si>
  <si>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</si>
  <si>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</si>
  <si>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</si>
  <si>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</si>
  <si>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</si>
  <si>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</si>
  <si>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</si>
  <si>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</si>
  <si>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</si>
  <si>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</si>
  <si>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</si>
  <si>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</si>
  <si>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</si>
  <si>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</si>
  <si>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</si>
  <si>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</si>
  <si>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</si>
  <si>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</si>
  <si>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</si>
  <si>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</si>
  <si>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</si>
  <si>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</si>
  <si>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</si>
  <si>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</si>
  <si>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</si>
  <si>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</si>
  <si>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</si>
  <si>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</si>
  <si>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</si>
  <si>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</si>
  <si>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</si>
  <si>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</si>
  <si>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</si>
  <si>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</si>
  <si>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</si>
  <si>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</si>
  <si>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</si>
  <si>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</si>
  <si>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</si>
  <si>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</si>
  <si>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</si>
  <si>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</si>
  <si>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</si>
  <si>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</si>
  <si>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</si>
  <si>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</si>
  <si>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</si>
  <si>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</si>
  <si>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</si>
  <si>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</si>
  <si>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</si>
  <si>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</si>
  <si>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</si>
  <si>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</si>
  <si>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</si>
  <si>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</si>
  <si>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</si>
  <si>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</si>
  <si>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</si>
  <si>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</si>
  <si>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</si>
  <si>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</si>
  <si>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</si>
  <si>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</si>
  <si>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</si>
  <si>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</si>
  <si>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</si>
  <si>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</si>
  <si>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</si>
  <si>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</si>
  <si>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</si>
  <si>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</si>
  <si>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</si>
  <si>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</si>
  <si>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</si>
  <si>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</si>
  <si>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</si>
  <si>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</si>
  <si>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</si>
  <si>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</si>
  <si>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</si>
  <si>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</si>
  <si>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</si>
  <si>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</si>
  <si>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</si>
  <si>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</si>
  <si>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</si>
  <si>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</si>
  <si>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</si>
  <si>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</si>
  <si>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</si>
  <si>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</si>
  <si>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</si>
  <si>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</si>
  <si>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</si>
  <si>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</si>
  <si>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</si>
  <si>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</si>
  <si>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</si>
  <si>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</si>
  <si>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</si>
  <si>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</si>
  <si>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</si>
  <si>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</si>
  <si>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</si>
  <si>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</si>
  <si>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</si>
  <si>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</si>
  <si>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</si>
  <si>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</si>
  <si>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</si>
  <si>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</si>
  <si>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</si>
  <si>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</si>
  <si>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</si>
  <si>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</si>
  <si>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</si>
  <si>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</si>
  <si>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</si>
  <si>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</si>
  <si>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</si>
  <si>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</si>
  <si>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</si>
  <si>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</si>
  <si>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</si>
  <si>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</si>
  <si>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</si>
  <si>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</si>
  <si>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</si>
  <si>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</si>
  <si>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</si>
  <si>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</si>
  <si>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</si>
  <si>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</si>
  <si>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</si>
  <si>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</si>
  <si>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</si>
  <si>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</si>
  <si>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</si>
  <si>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</si>
  <si>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</si>
  <si>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</si>
  <si>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</si>
  <si>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</si>
  <si>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</si>
  <si>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</si>
  <si>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</si>
  <si>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</si>
  <si>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</si>
  <si>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</si>
  <si>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</si>
  <si>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</si>
  <si>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</si>
  <si>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</si>
  <si>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</si>
  <si>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</si>
  <si>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</si>
  <si>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</si>
  <si>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</si>
  <si>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</si>
  <si>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</si>
  <si>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</si>
  <si>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</si>
  <si>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</si>
  <si>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</si>
  <si>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</si>
  <si>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</si>
  <si>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</si>
  <si>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</si>
  <si>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</si>
  <si>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</si>
  <si>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</si>
  <si>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</si>
  <si>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</si>
  <si>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</si>
  <si>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</si>
  <si>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</si>
  <si>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</si>
  <si>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</si>
  <si>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</si>
  <si>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</si>
  <si>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</si>
  <si>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</si>
  <si>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</si>
  <si>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</si>
  <si>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</si>
  <si>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</si>
  <si>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</si>
  <si>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</si>
  <si>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</si>
  <si>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</si>
  <si>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</si>
  <si>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</si>
  <si>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</si>
  <si>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</si>
  <si>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</si>
  <si>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</si>
  <si>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</si>
  <si>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</si>
  <si>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</si>
  <si>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</si>
  <si>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</si>
  <si>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</si>
  <si>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</si>
  <si>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</si>
  <si>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</si>
  <si>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</si>
  <si>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</si>
  <si>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</si>
  <si>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</si>
  <si>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</si>
  <si>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</si>
  <si>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</si>
  <si>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</si>
  <si>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</si>
  <si>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</si>
  <si>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</si>
  <si>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</si>
  <si>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</si>
  <si>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</si>
  <si>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</si>
  <si>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</si>
  <si>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</si>
  <si>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</si>
  <si>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</si>
  <si>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</si>
  <si>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</si>
  <si>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</si>
  <si>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</si>
  <si>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</si>
  <si>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</si>
  <si>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</si>
  <si>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</si>
  <si>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</si>
  <si>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</si>
  <si>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</si>
  <si>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</si>
  <si>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</si>
  <si>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</si>
  <si>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</si>
  <si>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</si>
  <si>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</si>
  <si>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</si>
  <si>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</si>
  <si>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</si>
  <si>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</si>
  <si>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</si>
  <si>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</si>
  <si>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</si>
  <si>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</si>
  <si>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</si>
  <si>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</si>
  <si>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</si>
  <si>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</si>
  <si>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</si>
  <si>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</si>
  <si>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</si>
  <si>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</si>
  <si>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</si>
  <si>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</si>
  <si>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</si>
  <si>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</si>
  <si>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</si>
  <si>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</si>
  <si>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</si>
  <si>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</si>
  <si>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</si>
  <si>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</si>
  <si>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</si>
  <si>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</si>
  <si>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</si>
  <si>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</si>
  <si>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</si>
  <si>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</si>
  <si>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</si>
  <si>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</si>
  <si>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</si>
  <si>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</si>
  <si>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</si>
  <si>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</si>
  <si>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</si>
  <si>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</si>
  <si>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</si>
  <si>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</si>
  <si>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</si>
  <si>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</si>
  <si>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</si>
  <si>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</si>
  <si>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</si>
  <si>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</si>
  <si>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</si>
  <si>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</si>
  <si>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</si>
  <si>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</si>
  <si>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</si>
  <si>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</si>
  <si>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</si>
  <si>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</si>
  <si>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</si>
  <si>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</si>
  <si>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</si>
  <si>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</si>
  <si>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</si>
  <si>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</si>
  <si>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</si>
  <si>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</si>
  <si>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</si>
  <si>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</si>
  <si>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</si>
  <si>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</si>
  <si>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</si>
  <si>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</si>
  <si>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</si>
  <si>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</si>
  <si>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</si>
  <si>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</si>
  <si>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</si>
  <si>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</si>
  <si>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</si>
  <si>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</si>
  <si>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</si>
  <si>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</si>
  <si>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</si>
  <si>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</si>
  <si>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</si>
  <si>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</si>
  <si>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</si>
  <si>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</si>
  <si>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</si>
  <si>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</si>
  <si>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</si>
  <si>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</si>
  <si>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</si>
  <si>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</si>
  <si>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</si>
  <si>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</si>
  <si>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</si>
  <si>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</si>
  <si>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</si>
  <si>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</si>
  <si>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</si>
  <si>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</si>
  <si>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</si>
  <si>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</si>
  <si>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</si>
  <si>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</si>
  <si>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</si>
  <si>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</si>
  <si>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</si>
  <si>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</si>
  <si>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</si>
  <si>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</si>
  <si>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</si>
  <si>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</si>
  <si>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</si>
  <si>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</si>
  <si>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</si>
  <si>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</si>
  <si>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</si>
  <si>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</si>
  <si>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</si>
  <si>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</si>
  <si>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</si>
  <si>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</si>
  <si>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</si>
  <si>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</si>
  <si>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</si>
  <si>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</si>
  <si>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</si>
  <si>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</si>
  <si>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</si>
  <si>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</si>
  <si>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</si>
  <si>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</si>
  <si>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</si>
  <si>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</si>
  <si>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</si>
  <si>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</si>
  <si>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</si>
  <si>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</si>
  <si>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</si>
  <si>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</si>
  <si>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</si>
  <si>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</si>
  <si>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</si>
  <si>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</si>
  <si>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</si>
  <si>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</si>
  <si>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</si>
  <si>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</si>
  <si>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</si>
  <si>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</si>
  <si>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</si>
  <si>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</si>
  <si>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</si>
  <si>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</si>
  <si>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</si>
  <si>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</si>
  <si>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</si>
  <si>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</si>
  <si>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</si>
  <si>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</si>
  <si>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</si>
  <si>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</si>
  <si>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</si>
  <si>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</si>
  <si>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</si>
  <si>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</si>
  <si>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</si>
  <si>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</si>
  <si>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</si>
  <si>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</si>
  <si>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</si>
  <si>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</si>
  <si>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</si>
  <si>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</si>
  <si>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</si>
  <si>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</si>
  <si>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</si>
  <si>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</si>
  <si>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</si>
  <si>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</si>
  <si>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</si>
  <si>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</si>
  <si>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</si>
  <si>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</si>
  <si>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</si>
  <si>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</si>
  <si>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</si>
  <si>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</si>
  <si>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</si>
  <si>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</si>
  <si>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</si>
  <si>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</si>
  <si>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</si>
  <si>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</si>
  <si>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</si>
  <si>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</si>
  <si>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</si>
  <si>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</si>
  <si>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</si>
  <si>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</si>
  <si>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</si>
  <si>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</si>
  <si>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</si>
  <si>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</si>
  <si>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</si>
  <si>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</si>
  <si>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</si>
  <si>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</si>
  <si>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</si>
  <si>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</si>
  <si>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</si>
  <si>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</si>
  <si>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</si>
  <si>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</si>
  <si>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</si>
  <si>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</si>
  <si>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</si>
  <si>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</si>
  <si>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</si>
  <si>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</si>
  <si>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</si>
  <si>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</si>
  <si>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</si>
  <si>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</si>
  <si>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</si>
  <si>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</si>
  <si>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</si>
  <si>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</si>
  <si>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</si>
  <si>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</si>
  <si>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</si>
  <si>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</si>
  <si>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</si>
  <si>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</si>
  <si>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</si>
  <si>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</si>
  <si>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</si>
  <si>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</si>
  <si>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</si>
  <si>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</si>
  <si>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</si>
  <si>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</si>
  <si>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</si>
  <si>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</si>
  <si>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</si>
  <si>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</si>
  <si>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</si>
  <si>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</si>
  <si>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</si>
  <si>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</si>
  <si>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</si>
  <si>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</si>
  <si>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</si>
  <si>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</si>
  <si>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</si>
  <si>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</si>
  <si>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</si>
  <si>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</si>
  <si>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</si>
  <si>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</si>
  <si>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</si>
  <si>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</si>
  <si>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</si>
  <si>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</si>
  <si>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</si>
  <si>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</si>
  <si>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</si>
  <si>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</si>
  <si>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</si>
  <si>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</si>
  <si>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</si>
  <si>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</si>
  <si>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</si>
  <si>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</si>
  <si>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</si>
  <si>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</si>
  <si>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</si>
  <si>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</si>
  <si>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</si>
  <si>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</si>
  <si>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</si>
  <si>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</si>
  <si>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</si>
  <si>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</si>
  <si>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</si>
  <si>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</si>
  <si>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</si>
  <si>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</si>
  <si>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</si>
  <si>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</si>
  <si>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</si>
  <si>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</si>
  <si>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</si>
  <si>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</si>
  <si>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</si>
  <si>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</si>
  <si>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</si>
  <si>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</si>
  <si>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</si>
  <si>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</si>
  <si>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</si>
  <si>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</si>
  <si>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</si>
  <si>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</si>
  <si>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</si>
  <si>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</si>
  <si>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</si>
  <si>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</si>
  <si>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</si>
  <si>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</si>
  <si>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</si>
  <si>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</si>
  <si>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</si>
  <si>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</si>
  <si>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</si>
  <si>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</si>
  <si>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</si>
  <si>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</si>
  <si>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</si>
  <si>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</si>
  <si>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</si>
  <si>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</si>
  <si>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</si>
  <si>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</si>
  <si>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</si>
  <si>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</si>
  <si>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</si>
  <si>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</si>
  <si>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</si>
  <si>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</si>
  <si>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</si>
  <si>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</si>
  <si>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</si>
  <si>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</si>
  <si>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</si>
  <si>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</si>
  <si>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</si>
  <si>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</si>
  <si>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</si>
  <si>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</si>
  <si>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</si>
  <si>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</si>
  <si>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</si>
  <si>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</si>
  <si>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</si>
  <si>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</si>
  <si>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</si>
  <si>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</si>
  <si>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</si>
  <si>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</si>
  <si>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</si>
  <si>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</si>
  <si>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</si>
  <si>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</si>
  <si>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</si>
  <si>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</si>
  <si>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</si>
  <si>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</si>
  <si>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</si>
  <si>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</si>
  <si>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</si>
  <si>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</si>
  <si>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</si>
  <si>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</si>
  <si>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</si>
  <si>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</si>
  <si>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</si>
  <si>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</si>
  <si>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</si>
  <si>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</si>
  <si>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</si>
  <si>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</si>
  <si>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</si>
  <si>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</si>
  <si>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</si>
  <si>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</si>
  <si>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</si>
  <si>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</si>
  <si>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</si>
  <si>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</si>
  <si>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</si>
  <si>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</si>
  <si>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</si>
  <si>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</si>
  <si>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</si>
  <si>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</si>
  <si>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</si>
  <si>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</si>
  <si>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</si>
  <si>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</si>
  <si>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</si>
  <si>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</si>
  <si>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</si>
  <si>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</si>
  <si>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</si>
  <si>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</si>
  <si>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</si>
  <si>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</si>
  <si>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</si>
  <si>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</si>
  <si>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</si>
  <si>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</si>
  <si>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</si>
  <si>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</si>
  <si>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</si>
  <si>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</si>
  <si>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</si>
  <si>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</si>
  <si>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</si>
  <si>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</si>
  <si>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</si>
  <si>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</si>
  <si>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</si>
  <si>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</si>
  <si>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</si>
  <si>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</si>
  <si>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</si>
  <si>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</si>
  <si>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</si>
  <si>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</si>
  <si>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</si>
  <si>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</si>
  <si>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</si>
  <si>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</si>
  <si>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</si>
  <si>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</si>
  <si>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</si>
  <si>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</si>
  <si>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</si>
  <si>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</si>
  <si>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</si>
  <si>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</si>
  <si>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</si>
  <si>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</si>
  <si>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</si>
  <si>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</si>
  <si>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</si>
  <si>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</si>
  <si>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</si>
  <si>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</si>
  <si>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</si>
  <si>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</si>
  <si>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</si>
  <si>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</si>
  <si>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</si>
  <si>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</si>
  <si>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</si>
  <si>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</si>
  <si>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</si>
  <si>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</si>
  <si>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</si>
  <si>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</si>
  <si>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</si>
  <si>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</si>
  <si>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</si>
  <si>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</si>
  <si>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</si>
  <si>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</si>
  <si>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</si>
  <si>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</si>
  <si>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</si>
  <si>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</si>
  <si>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</si>
  <si>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</si>
  <si>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</si>
  <si>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</si>
  <si>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</si>
  <si>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</si>
  <si>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</si>
  <si>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</si>
  <si>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</si>
  <si>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</si>
  <si>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</si>
  <si>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</si>
  <si>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</si>
  <si>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</si>
  <si>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</si>
  <si>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</si>
  <si>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</si>
  <si>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</si>
  <si>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</si>
  <si>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</si>
  <si>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</si>
  <si>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</si>
  <si>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</si>
  <si>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</si>
  <si>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</si>
  <si>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</si>
  <si>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</si>
  <si>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</si>
  <si>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</si>
  <si>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</si>
  <si>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</si>
  <si>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</si>
  <si>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</si>
  <si>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</si>
  <si>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</si>
  <si>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</si>
  <si>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</si>
  <si>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</si>
  <si>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</si>
  <si>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</si>
  <si>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</si>
  <si>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</si>
  <si>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</si>
  <si>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</si>
  <si>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</si>
  <si>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</si>
  <si>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</si>
  <si>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</si>
  <si>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</si>
  <si>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</si>
  <si>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</si>
  <si>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</si>
  <si>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</si>
  <si>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</si>
  <si>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</si>
  <si>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</si>
  <si>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</si>
  <si>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</si>
  <si>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</si>
  <si>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</si>
  <si>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</si>
  <si>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</si>
  <si>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</si>
  <si>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</si>
  <si>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</si>
  <si>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</si>
  <si>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</si>
  <si>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</si>
  <si>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</si>
  <si>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</si>
  <si>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</si>
  <si>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</si>
  <si>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</si>
  <si>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</si>
  <si>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</si>
  <si>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</si>
  <si>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</si>
  <si>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</si>
  <si>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</si>
  <si>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</si>
  <si>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</si>
  <si>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</si>
  <si>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</si>
  <si>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</si>
  <si>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</si>
  <si>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</si>
  <si>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</si>
  <si>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</si>
  <si>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</si>
  <si>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</si>
  <si>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</si>
  <si>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</si>
  <si>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</si>
  <si>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</si>
  <si>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</si>
  <si>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</si>
  <si>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</si>
  <si>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</si>
  <si>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</si>
  <si>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</si>
  <si>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</si>
  <si>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</si>
  <si>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</si>
  <si>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</si>
  <si>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</si>
  <si>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</si>
  <si>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</si>
  <si>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</si>
  <si>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</si>
  <si>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</si>
  <si>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</si>
  <si>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</si>
  <si>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</si>
  <si>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</si>
  <si>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</si>
  <si>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</si>
  <si>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</si>
  <si>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</si>
  <si>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</si>
  <si>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</si>
  <si>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</si>
  <si>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</si>
  <si>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</si>
  <si>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</si>
  <si>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</si>
  <si>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</si>
  <si>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</si>
  <si>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</si>
  <si>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</si>
  <si>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</si>
  <si>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</si>
  <si>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</si>
  <si>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</si>
  <si>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</si>
  <si>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</si>
  <si>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</si>
  <si>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</si>
  <si>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</si>
  <si>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</si>
  <si>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</si>
  <si>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</si>
  <si>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</si>
  <si>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</si>
  <si>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</si>
  <si>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</si>
  <si>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</si>
  <si>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</si>
  <si>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</si>
  <si>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</si>
  <si>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</si>
  <si>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</si>
  <si>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</si>
  <si>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</si>
  <si>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</si>
  <si>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</si>
  <si>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</si>
  <si>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</si>
  <si>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</si>
  <si>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</si>
  <si>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</si>
  <si>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</si>
  <si>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</si>
  <si>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</si>
  <si>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</si>
  <si>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</si>
  <si>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</si>
  <si>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</si>
  <si>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</si>
  <si>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</si>
  <si>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</si>
  <si>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</si>
  <si>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</si>
  <si>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</si>
  <si>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</si>
  <si>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</si>
  <si>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</si>
  <si>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</si>
  <si>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</si>
  <si>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</si>
  <si>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</si>
  <si>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</si>
  <si>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</si>
  <si>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</si>
  <si>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</si>
  <si>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</si>
  <si>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</si>
  <si>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</si>
  <si>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</si>
  <si>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</si>
  <si>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</si>
  <si>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</si>
  <si>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</si>
  <si>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</si>
  <si>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</si>
  <si>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</si>
  <si>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</si>
  <si>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</si>
  <si>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</si>
  <si>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</si>
  <si>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</si>
  <si>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</si>
  <si>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</si>
  <si>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</si>
  <si>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</si>
  <si>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</si>
  <si>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</si>
  <si>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</si>
  <si>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</si>
  <si>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</si>
  <si>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</si>
  <si>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</si>
  <si>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</si>
  <si>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</si>
  <si>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</si>
  <si>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</si>
  <si>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</si>
  <si>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</si>
  <si>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</si>
  <si>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</si>
  <si>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</si>
  <si>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</si>
  <si>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</si>
  <si>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</si>
  <si>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</si>
  <si>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</si>
  <si>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</si>
  <si>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</si>
  <si>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</si>
  <si>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</si>
  <si>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</si>
  <si>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</si>
  <si>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</si>
  <si>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</si>
  <si>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</si>
  <si>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</si>
  <si>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</si>
  <si>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</si>
  <si>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</si>
  <si>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</si>
  <si>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</si>
  <si>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</si>
  <si>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</si>
  <si>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</si>
  <si>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</si>
  <si>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</si>
  <si>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</si>
  <si>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</si>
  <si>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</si>
  <si>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</si>
  <si>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</si>
  <si>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</si>
  <si>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</si>
  <si>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</si>
  <si>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</si>
  <si>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</si>
  <si>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</si>
  <si>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</si>
  <si>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</si>
  <si>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</si>
  <si>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</si>
  <si>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</si>
  <si>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</si>
  <si>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</si>
  <si>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</si>
  <si>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</si>
  <si>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</si>
  <si>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</si>
  <si>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</si>
  <si>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</si>
  <si>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</si>
  <si>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</si>
  <si>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</si>
  <si>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</si>
  <si>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</si>
  <si>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</si>
  <si>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</si>
  <si>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</si>
  <si>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</si>
  <si>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</si>
  <si>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</si>
  <si>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</si>
  <si>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</si>
  <si>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</si>
  <si>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</si>
  <si>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</si>
  <si>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</si>
  <si>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</si>
  <si>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</si>
  <si>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</si>
  <si>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</si>
  <si>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</si>
  <si>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</si>
  <si>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</si>
  <si>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</si>
  <si>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</si>
  <si>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</si>
  <si>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</si>
  <si>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</si>
  <si>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</si>
  <si>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</si>
  <si>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</si>
  <si>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</si>
  <si>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</si>
  <si>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</si>
  <si>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</si>
  <si>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</si>
  <si>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</si>
  <si>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</si>
  <si>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</si>
  <si>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</si>
  <si>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</si>
  <si>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</si>
  <si>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</si>
  <si>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</si>
  <si>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</si>
  <si>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</si>
  <si>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</si>
  <si>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</si>
  <si>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</si>
  <si>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</si>
  <si>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</si>
  <si>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</si>
  <si>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</si>
  <si>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</si>
  <si>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</si>
  <si>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</si>
  <si>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</si>
  <si>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</si>
  <si>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</si>
  <si>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</si>
  <si>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</si>
  <si>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</si>
  <si>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</si>
  <si>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</si>
  <si>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</si>
  <si>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</si>
  <si>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</si>
  <si>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</si>
  <si>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</si>
  <si>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</si>
  <si>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</si>
  <si>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</si>
  <si>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</si>
  <si>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</si>
  <si>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</si>
  <si>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</si>
  <si>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</si>
  <si>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</si>
  <si>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</si>
  <si>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</si>
  <si>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</si>
  <si>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</si>
  <si>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</si>
  <si>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</si>
  <si>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</si>
  <si>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</si>
  <si>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</si>
  <si>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</si>
  <si>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</si>
  <si>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</si>
  <si>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</si>
  <si>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</si>
  <si>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</si>
  <si>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</si>
  <si>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</si>
  <si>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</si>
  <si>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</si>
  <si>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</si>
  <si>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</si>
  <si>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</si>
  <si>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</si>
  <si>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</si>
  <si>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</si>
  <si>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</si>
  <si>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</si>
  <si>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</si>
  <si>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</si>
  <si>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</si>
  <si>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</si>
  <si>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</si>
  <si>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</si>
  <si>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</si>
  <si>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</si>
  <si>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</si>
  <si>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</si>
  <si>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</si>
  <si>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</si>
  <si>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</si>
  <si>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</si>
  <si>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</si>
  <si>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</si>
  <si>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</si>
  <si>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</si>
  <si>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</si>
  <si>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</si>
  <si>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</si>
  <si>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</si>
  <si>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</si>
  <si>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</si>
  <si>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</si>
  <si>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</si>
  <si>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</si>
  <si>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</si>
  <si>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</si>
  <si>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</si>
  <si>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</si>
  <si>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</si>
  <si>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</si>
  <si>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</si>
  <si>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</si>
  <si>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</si>
  <si>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</si>
  <si>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</si>
  <si>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</si>
  <si>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</si>
  <si>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</si>
  <si>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</si>
  <si>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</si>
  <si>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</si>
  <si>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</si>
  <si>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</si>
  <si>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</si>
  <si>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</si>
  <si>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</si>
  <si>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</si>
  <si>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</si>
  <si>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</si>
  <si>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</si>
  <si>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</si>
  <si>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</si>
  <si>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</si>
  <si>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</si>
  <si>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</si>
  <si>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</si>
  <si>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</si>
  <si>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</si>
  <si>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</si>
  <si>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</si>
  <si>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</si>
  <si>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</si>
  <si>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</si>
  <si>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</si>
  <si>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</si>
  <si>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</si>
  <si>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</si>
  <si>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</si>
  <si>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</si>
  <si>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</si>
  <si>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</si>
  <si>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</si>
  <si>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</si>
  <si>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</si>
  <si>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</si>
  <si>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</si>
  <si>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</si>
  <si>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</si>
  <si>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</si>
  <si>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</si>
  <si>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</si>
  <si>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</si>
  <si>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</si>
  <si>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</si>
  <si>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</si>
  <si>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</si>
  <si>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</si>
  <si>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</si>
  <si>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</si>
  <si>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</si>
  <si>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</si>
  <si>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</si>
  <si>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</si>
  <si>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</si>
  <si>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</si>
  <si>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</si>
  <si>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</si>
  <si>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</si>
  <si>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</si>
  <si>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</si>
  <si>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</si>
  <si>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</si>
  <si>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</si>
  <si>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</si>
  <si>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</si>
  <si>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</si>
  <si>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</si>
  <si>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</si>
  <si>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</si>
  <si>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</si>
  <si>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</si>
  <si>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</si>
  <si>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</si>
  <si>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</si>
  <si>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</si>
  <si>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</si>
  <si>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</si>
  <si>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</si>
  <si>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</si>
  <si>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</si>
  <si>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</si>
  <si>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</si>
  <si>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</si>
  <si>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</si>
  <si>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</si>
  <si>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</si>
  <si>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</si>
  <si>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</si>
  <si>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</si>
  <si>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</si>
  <si>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</si>
  <si>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</si>
  <si>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</si>
  <si>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</si>
  <si>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</si>
  <si>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</si>
  <si>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</si>
  <si>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</si>
  <si>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</si>
  <si>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</si>
  <si>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</si>
  <si>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</si>
  <si>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</si>
  <si>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</si>
  <si>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</si>
  <si>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</si>
  <si>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</si>
  <si>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</si>
  <si>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</si>
  <si>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</si>
  <si>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</si>
  <si>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</si>
  <si>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</si>
  <si>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</si>
  <si>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</si>
  <si>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</si>
  <si>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</si>
  <si>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</si>
  <si>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</si>
  <si>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</si>
  <si>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</si>
  <si>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</si>
  <si>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</si>
  <si>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</si>
  <si>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</si>
  <si>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</si>
  <si>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</si>
  <si>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</si>
  <si>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</si>
  <si>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</si>
  <si>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</si>
  <si>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</si>
  <si>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</si>
  <si>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</si>
  <si>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</si>
  <si>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</si>
  <si>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</si>
  <si>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</si>
  <si>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</si>
  <si>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</si>
  <si>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</si>
  <si>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</si>
  <si>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</si>
  <si>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</si>
  <si>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</si>
  <si>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</si>
  <si>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</si>
  <si>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</si>
  <si>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</si>
  <si>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</si>
  <si>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</si>
  <si>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</si>
  <si>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</si>
  <si>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</si>
  <si>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</si>
  <si>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</si>
  <si>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</si>
  <si>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</si>
  <si>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</si>
  <si>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</si>
  <si>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</si>
  <si>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</si>
  <si>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</si>
  <si>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</si>
  <si>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</si>
  <si>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</si>
  <si>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</si>
  <si>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</si>
  <si>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</si>
  <si>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</si>
  <si>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</si>
  <si>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</si>
  <si>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</si>
  <si>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</si>
  <si>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</si>
  <si>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</si>
  <si>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</si>
  <si>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</si>
  <si>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</si>
  <si>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</si>
  <si>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</si>
  <si>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</si>
  <si>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</si>
  <si>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</si>
  <si>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</si>
  <si>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</si>
  <si>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</si>
  <si>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</si>
  <si>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</si>
  <si>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</si>
  <si>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</si>
  <si>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</si>
  <si>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</si>
  <si>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</si>
  <si>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</si>
  <si>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</si>
  <si>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</si>
  <si>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</si>
  <si>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</si>
  <si>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</si>
  <si>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</si>
  <si>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</si>
  <si>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</si>
  <si>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</si>
  <si>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</si>
  <si>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</si>
  <si>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</si>
  <si>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</si>
  <si>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</si>
  <si>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</si>
  <si>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</si>
  <si>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</si>
  <si>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</si>
  <si>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</si>
  <si>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</si>
  <si>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</si>
  <si>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</si>
  <si>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</si>
  <si>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</si>
  <si>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</si>
  <si>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</si>
  <si>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</si>
  <si>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</si>
  <si>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</si>
  <si>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</si>
  <si>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</si>
  <si>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</si>
  <si>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</si>
  <si>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</si>
  <si>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</si>
  <si>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</si>
  <si>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</si>
  <si>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</si>
  <si>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</si>
  <si>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</si>
  <si>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</si>
  <si>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</si>
  <si>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</si>
  <si>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</si>
  <si>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</si>
  <si>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</si>
  <si>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</si>
  <si>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</si>
  <si>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</si>
  <si>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</si>
  <si>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</si>
  <si>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</si>
  <si>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</si>
  <si>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</si>
  <si>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</si>
  <si>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</si>
  <si>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</si>
  <si>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</si>
  <si>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</si>
  <si>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</si>
  <si>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</si>
  <si>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</si>
  <si>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</si>
  <si>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</si>
  <si>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</si>
  <si>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</si>
  <si>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</si>
  <si>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</si>
  <si>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</si>
  <si>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</si>
  <si>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</si>
  <si>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</si>
  <si>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</si>
  <si>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</si>
  <si>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</si>
  <si>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</si>
  <si>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</si>
  <si>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</si>
  <si>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</si>
  <si>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</si>
  <si>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</si>
  <si>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</si>
  <si>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</si>
  <si>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</si>
  <si>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</si>
  <si>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</si>
  <si>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</si>
  <si>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</si>
  <si>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</si>
  <si>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</si>
  <si>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</si>
  <si>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</si>
  <si>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</si>
  <si>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</si>
  <si>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</si>
  <si>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</si>
  <si>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</si>
  <si>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</si>
  <si>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</si>
  <si>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</si>
  <si>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</si>
  <si>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</si>
  <si>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</si>
  <si>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</si>
  <si>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</si>
  <si>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</si>
  <si>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</si>
  <si>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</si>
  <si>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</si>
  <si>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</si>
  <si>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</si>
  <si>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</si>
  <si>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</si>
  <si>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</si>
  <si>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</si>
  <si>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</si>
  <si>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</si>
  <si>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</si>
  <si>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</si>
  <si>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</si>
  <si>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</si>
  <si>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</si>
  <si>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</si>
  <si>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</si>
  <si>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</si>
  <si>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</si>
  <si>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</si>
  <si>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</si>
  <si>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</si>
  <si>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</si>
  <si>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</si>
  <si>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</si>
  <si>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</si>
  <si>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</si>
  <si>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</si>
  <si>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</si>
  <si>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</si>
  <si>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</si>
  <si>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</si>
  <si>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</si>
  <si>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</si>
  <si>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</si>
  <si>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</si>
  <si>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</si>
  <si>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</si>
  <si>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</si>
  <si>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</si>
  <si>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</si>
  <si>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</si>
  <si>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</si>
  <si>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</si>
  <si>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</si>
  <si>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</si>
  <si>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</si>
  <si>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</si>
  <si>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</si>
  <si>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</si>
  <si>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</si>
  <si>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</si>
  <si>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</si>
  <si>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</si>
  <si>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</si>
  <si>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</si>
  <si>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</si>
  <si>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</si>
  <si>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</si>
  <si>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</si>
  <si>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</si>
  <si>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</si>
  <si>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</si>
  <si>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</si>
  <si>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</si>
  <si>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</si>
  <si>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</si>
  <si>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</si>
  <si>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</si>
  <si>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</si>
  <si>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</si>
  <si>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</si>
  <si>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</si>
  <si>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</si>
  <si>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</si>
  <si>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</si>
  <si>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</si>
  <si>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</si>
  <si>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</si>
  <si>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</si>
  <si>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</si>
  <si>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</si>
  <si>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</si>
  <si>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</si>
  <si>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</si>
  <si>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</si>
  <si>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</si>
  <si>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</si>
  <si>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</si>
  <si>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</si>
  <si>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</si>
  <si>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</si>
  <si>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</si>
  <si>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</si>
  <si>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</si>
  <si>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</si>
  <si>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</si>
  <si>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</si>
  <si>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</si>
  <si>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</si>
  <si>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</si>
  <si>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</si>
  <si>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</si>
  <si>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</si>
  <si>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</si>
  <si>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</si>
  <si>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</si>
  <si>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</si>
  <si>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</si>
  <si>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</si>
  <si>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</si>
  <si>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</si>
  <si>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</si>
  <si>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</si>
  <si>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</si>
  <si>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</si>
  <si>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</si>
  <si>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</si>
  <si>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</si>
  <si>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</si>
  <si>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</si>
  <si>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</si>
  <si>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</si>
  <si>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</si>
  <si>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</si>
  <si>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</si>
  <si>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</si>
  <si>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</si>
  <si>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</si>
  <si>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</si>
  <si>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</si>
  <si>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</si>
  <si>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</si>
  <si>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</si>
  <si>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</si>
  <si>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</si>
  <si>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</si>
  <si>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</si>
  <si>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</si>
  <si>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</si>
  <si>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</si>
  <si>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</si>
  <si>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</si>
  <si>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</si>
  <si>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</si>
  <si>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</si>
  <si>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</si>
  <si>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</si>
  <si>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</si>
  <si>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</si>
  <si>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</si>
  <si>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</si>
  <si>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</si>
  <si>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</si>
  <si>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</si>
  <si>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</si>
  <si>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</si>
  <si>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</si>
  <si>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</si>
  <si>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</si>
  <si>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</si>
  <si>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</si>
  <si>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</si>
  <si>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</si>
  <si>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</si>
  <si>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</si>
  <si>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</si>
  <si>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</si>
  <si>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</si>
  <si>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</si>
  <si>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</si>
  <si>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</si>
  <si>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</si>
  <si>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</si>
  <si>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</si>
  <si>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</si>
  <si>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</si>
  <si>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</si>
  <si>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</si>
  <si>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</si>
  <si>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</si>
  <si>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</si>
  <si>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</si>
  <si>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</si>
  <si>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</si>
  <si>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</si>
  <si>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</si>
  <si>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</si>
  <si>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</si>
  <si>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</si>
  <si>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</si>
  <si>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</si>
  <si>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</si>
  <si>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</si>
  <si>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</si>
  <si>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</si>
  <si>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</si>
  <si>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</si>
  <si>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</si>
  <si>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</si>
  <si>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</si>
  <si>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</si>
  <si>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</si>
  <si>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</si>
  <si>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</si>
  <si>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</si>
  <si>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</si>
  <si>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</si>
  <si>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</si>
  <si>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</si>
  <si>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</si>
  <si>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</si>
  <si>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</si>
  <si>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</si>
  <si>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</si>
  <si>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</si>
  <si>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</si>
  <si>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</si>
  <si>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</si>
  <si>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</si>
  <si>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</si>
  <si>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</si>
  <si>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</si>
  <si>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</si>
  <si>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</si>
  <si>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</si>
  <si>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</si>
  <si>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</si>
  <si>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</si>
  <si>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</si>
  <si>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</si>
  <si>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</si>
  <si>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</si>
  <si>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</si>
  <si>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</si>
  <si>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</si>
  <si>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</si>
  <si>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</si>
  <si>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</si>
  <si>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</si>
  <si>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</si>
  <si>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</si>
  <si>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</si>
  <si>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</si>
  <si>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</si>
  <si>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</si>
  <si>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</si>
  <si>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</si>
  <si>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</si>
  <si>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</si>
  <si>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</si>
  <si>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</si>
  <si>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</si>
  <si>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</si>
  <si>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</si>
  <si>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</si>
  <si>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</si>
  <si>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</si>
  <si>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</si>
  <si>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</si>
  <si>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</si>
  <si>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</si>
  <si>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</si>
  <si>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</si>
  <si>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</si>
  <si>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</si>
  <si>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</si>
  <si>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</si>
  <si>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</si>
  <si>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</si>
  <si>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</si>
  <si>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</si>
  <si>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</si>
  <si>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</si>
  <si>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</si>
  <si>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</si>
  <si>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</si>
  <si>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</si>
  <si>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</si>
  <si>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</si>
  <si>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</si>
  <si>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</si>
  <si>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</si>
  <si>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</si>
  <si>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</si>
  <si>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</si>
  <si>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</si>
  <si>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</si>
  <si>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</si>
  <si>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</si>
  <si>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</si>
  <si>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</si>
  <si>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</si>
  <si>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</si>
  <si>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</si>
  <si>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</si>
  <si>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</si>
  <si>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</si>
  <si>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</si>
  <si>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</si>
  <si>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</si>
  <si>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</si>
  <si>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</si>
  <si>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</si>
  <si>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</si>
  <si>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</si>
  <si>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</si>
  <si>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</si>
  <si>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</si>
  <si>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</si>
  <si>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</si>
  <si>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</si>
  <si>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</si>
  <si>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</si>
  <si>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</si>
  <si>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</si>
  <si>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</si>
  <si>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</si>
  <si>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</si>
  <si>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</si>
  <si>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</si>
  <si>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</si>
  <si>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</si>
  <si>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</si>
  <si>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</si>
  <si>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</si>
  <si>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</si>
  <si>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</si>
  <si>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</si>
  <si>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</si>
  <si>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</si>
  <si>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</si>
  <si>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</si>
  <si>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</si>
  <si>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</si>
  <si>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</si>
  <si>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</si>
  <si>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</si>
  <si>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</si>
  <si>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</si>
  <si>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</si>
  <si>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</si>
  <si>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</si>
  <si>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</si>
  <si>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</si>
  <si>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</si>
  <si>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</si>
  <si>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</si>
  <si>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</si>
  <si>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</si>
  <si>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</si>
  <si>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</si>
  <si>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</si>
  <si>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</si>
  <si>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</si>
  <si>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</si>
  <si>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</si>
  <si>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</si>
  <si>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</si>
  <si>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</si>
  <si>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</si>
  <si>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</si>
  <si>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</si>
  <si>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</si>
  <si>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</si>
  <si>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</si>
  <si>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</si>
  <si>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</si>
  <si>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</si>
  <si>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</si>
  <si>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</si>
  <si>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</si>
  <si>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</si>
  <si>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</si>
  <si>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</si>
  <si>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</si>
  <si>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</si>
  <si>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</si>
  <si>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</si>
  <si>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</si>
  <si>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</si>
  <si>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</si>
  <si>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</si>
  <si>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</si>
  <si>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</si>
  <si>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</si>
  <si>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</si>
  <si>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</si>
  <si>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</si>
  <si>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</si>
  <si>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</si>
  <si>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</si>
  <si>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</si>
  <si>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</si>
  <si>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</si>
  <si>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</si>
  <si>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</si>
  <si>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</si>
  <si>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</si>
  <si>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</si>
  <si>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</si>
  <si>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</si>
  <si>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</si>
  <si>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</si>
  <si>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</si>
  <si>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</si>
  <si>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</si>
  <si>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</si>
  <si>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</si>
  <si>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</si>
  <si>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</si>
  <si>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</si>
  <si>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</si>
  <si>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</si>
  <si>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</si>
  <si>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</si>
  <si>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</si>
  <si>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</si>
  <si>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</si>
  <si>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</si>
  <si>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</si>
  <si>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</si>
  <si>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</si>
  <si>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</si>
  <si>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</si>
  <si>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</si>
  <si>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</si>
  <si>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</si>
  <si>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</si>
  <si>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</si>
  <si>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</si>
  <si>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</si>
  <si>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</si>
  <si>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</si>
  <si>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</si>
  <si>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</si>
  <si>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</si>
  <si>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</si>
  <si>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</si>
  <si>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</si>
  <si>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</si>
  <si>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</si>
  <si>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</si>
  <si>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</si>
  <si>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</si>
  <si>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</si>
  <si>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</si>
  <si>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</si>
  <si>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</si>
  <si>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</si>
  <si>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</si>
  <si>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</si>
  <si>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</si>
  <si>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</si>
  <si>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</si>
  <si>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</si>
  <si>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</si>
  <si>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</si>
  <si>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</si>
  <si>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</si>
  <si>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</si>
  <si>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</si>
  <si>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</si>
  <si>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</si>
  <si>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</si>
  <si>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</si>
  <si>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</si>
  <si>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</si>
  <si>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</si>
  <si>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</si>
  <si>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</si>
  <si>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</si>
  <si>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</si>
  <si>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</si>
  <si>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</si>
  <si>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</si>
  <si>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</si>
  <si>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</si>
  <si>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</si>
  <si>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</si>
  <si>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</si>
  <si>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</si>
  <si>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</si>
  <si>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</si>
  <si>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</si>
  <si>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</si>
  <si>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</si>
  <si>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</si>
  <si>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</si>
  <si>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</si>
  <si>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</si>
  <si>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</si>
  <si>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</si>
  <si>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</si>
  <si>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</si>
  <si>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</si>
  <si>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</si>
  <si>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</si>
  <si>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</si>
  <si>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</si>
  <si>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</si>
  <si>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</si>
  <si>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</si>
  <si>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</si>
  <si>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</si>
  <si>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</si>
  <si>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</si>
  <si>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</si>
  <si>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</si>
  <si>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</si>
  <si>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</si>
  <si>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</si>
  <si>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</si>
  <si>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</si>
  <si>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</si>
  <si>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</si>
  <si>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</si>
  <si>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</si>
  <si>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</si>
  <si>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</si>
  <si>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</si>
  <si>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</si>
  <si>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</si>
  <si>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</si>
  <si>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</si>
  <si>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</si>
  <si>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</si>
  <si>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</si>
  <si>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</si>
  <si>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</si>
  <si>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</si>
  <si>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</si>
  <si>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</si>
  <si>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</si>
  <si>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</si>
  <si>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</si>
  <si>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</si>
  <si>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</si>
  <si>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</si>
  <si>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</si>
  <si>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</si>
  <si>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</si>
  <si>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</si>
  <si>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</si>
  <si>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</si>
  <si>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</si>
  <si>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</si>
  <si>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</si>
  <si>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</si>
  <si>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</si>
  <si>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</si>
  <si>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</si>
  <si>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</si>
  <si>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</si>
  <si>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</si>
  <si>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</si>
  <si>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</si>
  <si>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</si>
  <si>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</si>
  <si>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</si>
  <si>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</si>
  <si>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</si>
  <si>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</si>
  <si>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</si>
  <si>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</si>
  <si>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</si>
  <si>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</si>
  <si>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</si>
  <si>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</si>
  <si>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</si>
  <si>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</si>
  <si>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</si>
  <si>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</si>
  <si>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</si>
  <si>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</si>
  <si>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</si>
  <si>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</si>
  <si>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</si>
  <si>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</si>
  <si>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</si>
  <si>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</si>
  <si>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</si>
  <si>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</si>
  <si>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</si>
  <si>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</si>
  <si>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</si>
  <si>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</si>
  <si>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</si>
  <si>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</si>
  <si>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</si>
  <si>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</si>
  <si>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</si>
  <si>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</si>
  <si>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</si>
  <si>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</si>
  <si>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</si>
  <si>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</si>
  <si>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</si>
  <si>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</si>
  <si>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</si>
  <si>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</si>
  <si>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</si>
  <si>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</si>
  <si>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</si>
  <si>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</si>
  <si>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</si>
  <si>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</si>
  <si>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</si>
  <si>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</si>
  <si>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</si>
  <si>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</si>
  <si>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</si>
  <si>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</si>
  <si>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</si>
  <si>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</si>
  <si>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</si>
  <si>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</si>
  <si>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</si>
  <si>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</si>
  <si>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</si>
  <si>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</si>
  <si>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</si>
  <si>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</si>
  <si>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</si>
  <si>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</si>
  <si>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</si>
  <si>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</si>
  <si>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</si>
  <si>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</si>
  <si>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</si>
  <si>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</si>
  <si>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</si>
  <si>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</si>
  <si>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</si>
  <si>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</si>
  <si>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</si>
  <si>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</si>
  <si>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</si>
  <si>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</si>
  <si>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</si>
  <si>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</si>
  <si>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</si>
  <si>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</si>
  <si>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</si>
  <si>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</si>
  <si>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</si>
  <si>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</si>
  <si>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</si>
  <si>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</si>
  <si>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</si>
  <si>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</si>
  <si>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</si>
  <si>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</si>
  <si>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</si>
  <si>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</si>
  <si>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</si>
  <si>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</si>
  <si>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</si>
  <si>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</si>
  <si>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</si>
  <si>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</si>
  <si>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</si>
  <si>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</si>
  <si>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</si>
  <si>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</si>
  <si>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</si>
  <si>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</si>
  <si>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</si>
  <si>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</si>
  <si>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</si>
  <si>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</si>
  <si>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</si>
  <si>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</si>
  <si>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</si>
  <si>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</si>
  <si>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</si>
  <si>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</si>
  <si>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</si>
  <si>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</si>
  <si>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</si>
  <si>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</si>
  <si>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</si>
  <si>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</si>
  <si>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</si>
  <si>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</si>
  <si>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</si>
  <si>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</si>
  <si>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</si>
  <si>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</si>
  <si>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</si>
  <si>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</si>
  <si>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</si>
  <si>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</si>
  <si>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</si>
  <si>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</si>
  <si>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</si>
  <si>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</si>
  <si>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</si>
  <si>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</si>
  <si>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</si>
  <si>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</si>
  <si>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</si>
  <si>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</si>
  <si>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</si>
  <si>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</si>
  <si>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</si>
  <si>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</si>
  <si>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</si>
  <si>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</si>
  <si>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</si>
  <si>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</si>
  <si>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</si>
  <si>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</si>
  <si>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</si>
  <si>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</si>
  <si>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</si>
  <si>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</si>
  <si>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</si>
  <si>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</si>
  <si>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</si>
  <si>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</si>
  <si>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</si>
  <si>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</si>
  <si>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</si>
  <si>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</si>
  <si>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</si>
  <si>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</si>
  <si>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</si>
  <si>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</si>
  <si>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</si>
  <si>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</si>
  <si>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</si>
  <si>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</si>
  <si>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</si>
  <si>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</si>
  <si>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</si>
  <si>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</si>
  <si>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</si>
  <si>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</si>
  <si>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</si>
  <si>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</si>
  <si>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</si>
  <si>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</si>
  <si>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</si>
  <si>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</si>
  <si>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</si>
  <si>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</si>
  <si>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</si>
  <si>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</si>
  <si>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</si>
  <si>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</si>
  <si>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</si>
  <si>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</si>
  <si>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</si>
  <si>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</si>
  <si>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</si>
  <si>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</si>
  <si>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</si>
  <si>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</si>
  <si>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</si>
  <si>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</si>
  <si>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</si>
  <si>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</si>
  <si>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</si>
  <si>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</si>
  <si>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</si>
  <si>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</si>
  <si>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</si>
  <si>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</si>
  <si>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</si>
  <si>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</si>
  <si>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</si>
  <si>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</si>
  <si>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</si>
  <si>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</si>
  <si>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</si>
  <si>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</si>
  <si>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</si>
  <si>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</si>
  <si>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</si>
  <si>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</si>
  <si>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</si>
  <si>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</si>
  <si>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</si>
  <si>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</si>
  <si>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</si>
  <si>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</si>
  <si>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</si>
  <si>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</si>
  <si>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</si>
  <si>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</si>
  <si>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</si>
  <si>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</si>
  <si>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</si>
  <si>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</si>
  <si>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</si>
  <si>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</si>
  <si>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</si>
  <si>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</si>
  <si>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</si>
  <si>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</si>
  <si>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</si>
  <si>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</si>
  <si>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</si>
  <si>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</si>
  <si>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</si>
  <si>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</si>
  <si>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</si>
  <si>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</si>
  <si>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</si>
  <si>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</si>
  <si>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</si>
  <si>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</si>
  <si>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</si>
  <si>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</si>
  <si>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</si>
  <si>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</si>
  <si>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</si>
  <si>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</si>
  <si>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</si>
  <si>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</si>
  <si>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</si>
  <si>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</si>
  <si>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</si>
  <si>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</si>
  <si>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</si>
  <si>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</si>
  <si>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</si>
  <si>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</si>
  <si>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</si>
  <si>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</si>
  <si>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</si>
  <si>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</si>
  <si>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</si>
  <si>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</si>
  <si>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</si>
  <si>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</si>
  <si>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</si>
  <si>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</si>
  <si>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</si>
  <si>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</si>
  <si>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</si>
  <si>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</si>
  <si>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</si>
  <si>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</si>
  <si>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</si>
  <si>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</si>
  <si>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</si>
  <si>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</si>
  <si>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</si>
  <si>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</si>
  <si>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</si>
  <si>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</si>
  <si>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</si>
  <si>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</si>
  <si>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</si>
  <si>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</si>
  <si>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</si>
  <si>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</si>
  <si>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</si>
  <si>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</si>
  <si>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</si>
  <si>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</si>
  <si>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</si>
  <si>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</si>
  <si>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</si>
  <si>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</si>
  <si>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</si>
  <si>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</si>
  <si>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</si>
  <si>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</si>
  <si>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</si>
  <si>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</si>
  <si>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</si>
  <si>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</si>
  <si>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</si>
  <si>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</si>
  <si>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</si>
  <si>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</si>
  <si>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</si>
  <si>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</si>
  <si>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</si>
  <si>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</si>
  <si>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</si>
  <si>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</si>
  <si>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</si>
  <si>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</si>
  <si>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</si>
  <si>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</si>
  <si>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</si>
  <si>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</si>
  <si>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</si>
  <si>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</si>
  <si>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</si>
  <si>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</si>
  <si>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</si>
  <si>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</si>
  <si>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</si>
  <si>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</si>
  <si>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</si>
  <si>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</si>
  <si>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</si>
  <si>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</si>
  <si>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</si>
  <si>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</si>
  <si>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</si>
  <si>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</si>
  <si>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</si>
  <si>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</si>
  <si>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</si>
  <si>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</si>
  <si>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</si>
  <si>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</si>
  <si>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</si>
  <si>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</si>
  <si>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</si>
  <si>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</si>
  <si>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</si>
  <si>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</si>
  <si>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</si>
  <si>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</si>
  <si>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</si>
  <si>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</si>
  <si>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</si>
  <si>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</si>
  <si>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</si>
  <si>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</si>
  <si>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</si>
  <si>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</si>
  <si>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</si>
  <si>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</si>
  <si>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</si>
  <si>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</si>
  <si>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</si>
  <si>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</si>
  <si>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</si>
  <si>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</si>
  <si>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</si>
  <si>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</si>
  <si>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</si>
  <si>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</si>
  <si>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</si>
  <si>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</si>
  <si>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</si>
  <si>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</si>
  <si>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</si>
  <si>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</si>
  <si>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</si>
  <si>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</si>
  <si>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</si>
  <si>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</si>
  <si>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</si>
  <si>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</si>
  <si>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</si>
  <si>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</si>
  <si>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</si>
  <si>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</si>
  <si>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</si>
  <si>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</si>
  <si>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</si>
  <si>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</si>
  <si>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</si>
  <si>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</si>
  <si>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</si>
  <si>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</si>
  <si>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</si>
  <si>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</si>
  <si>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</si>
  <si>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</si>
  <si>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</si>
  <si>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</si>
  <si>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</si>
  <si>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</si>
  <si>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</si>
  <si>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</si>
  <si>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</si>
  <si>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</si>
  <si>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</si>
  <si>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</si>
  <si>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</si>
  <si>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</si>
  <si>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</si>
  <si>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</si>
  <si>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</si>
  <si>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</si>
  <si>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</si>
  <si>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</si>
  <si>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</si>
  <si>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</si>
  <si>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</si>
  <si>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</si>
  <si>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</si>
  <si>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</si>
  <si>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</si>
  <si>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</si>
  <si>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</si>
  <si>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</si>
  <si>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</si>
  <si>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</si>
  <si>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</si>
  <si>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</si>
  <si>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</si>
  <si>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</si>
  <si>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</si>
  <si>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</si>
  <si>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</si>
  <si>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</si>
  <si>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</si>
  <si>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</si>
  <si>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</si>
  <si>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</si>
  <si>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</si>
  <si>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</si>
  <si>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</si>
  <si>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</si>
  <si>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</si>
  <si>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</si>
  <si>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</si>
  <si>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</si>
  <si>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</si>
  <si>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</si>
  <si>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</si>
  <si>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</si>
  <si>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</si>
  <si>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</si>
  <si>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</si>
  <si>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</si>
  <si>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</si>
  <si>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</si>
  <si>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</si>
  <si>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</si>
  <si>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</si>
  <si>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</si>
  <si>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</si>
  <si>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</si>
  <si>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</si>
  <si>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</si>
  <si>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</si>
  <si>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</si>
  <si>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</si>
  <si>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</si>
  <si>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</si>
  <si>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</si>
  <si>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</si>
  <si>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</si>
  <si>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</si>
  <si>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</si>
  <si>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</si>
  <si>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</si>
  <si>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</si>
  <si>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</si>
  <si>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</si>
  <si>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</si>
  <si>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</si>
  <si>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</si>
  <si>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</si>
  <si>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</si>
  <si>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</si>
  <si>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</si>
  <si>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</si>
  <si>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</si>
  <si>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</si>
  <si>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</si>
  <si>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</si>
  <si>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</si>
  <si>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</si>
  <si>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</si>
  <si>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</si>
  <si>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</si>
  <si>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</si>
  <si>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</si>
  <si>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</si>
  <si>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</si>
  <si>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</si>
  <si>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</si>
  <si>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</si>
  <si>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</si>
  <si>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</si>
  <si>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</si>
  <si>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</si>
  <si>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</si>
  <si>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</si>
  <si>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</si>
  <si>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</si>
  <si>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</si>
  <si>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</si>
  <si>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</si>
  <si>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</si>
  <si>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</si>
  <si>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</si>
  <si>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</si>
  <si>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</si>
  <si>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</si>
  <si>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</si>
  <si>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</si>
  <si>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</si>
  <si>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</si>
  <si>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</si>
  <si>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</si>
  <si>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</si>
  <si>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</si>
  <si>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</si>
  <si>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</si>
  <si>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</si>
  <si>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</si>
  <si>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</si>
  <si>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</si>
  <si>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</si>
  <si>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</si>
  <si>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</si>
  <si>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</si>
  <si>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</si>
  <si>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</si>
  <si>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</si>
  <si>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</si>
  <si>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</si>
  <si>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</si>
  <si>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</si>
  <si>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</si>
  <si>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</si>
  <si>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</si>
  <si>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</si>
  <si>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</si>
  <si>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</si>
  <si>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</si>
  <si>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</si>
  <si>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</si>
  <si>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</si>
  <si>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</si>
  <si>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</si>
  <si>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</si>
  <si>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</si>
  <si>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</si>
  <si>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</si>
  <si>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</si>
  <si>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</si>
  <si>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</si>
  <si>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</si>
  <si>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</si>
  <si>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</si>
  <si>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</si>
  <si>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</si>
  <si>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</si>
  <si>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</si>
  <si>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</si>
  <si>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</si>
  <si>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</si>
  <si>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</si>
  <si>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</si>
  <si>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</si>
  <si>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</si>
  <si>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</si>
  <si>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</si>
  <si>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</si>
  <si>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</si>
  <si>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</si>
  <si>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</si>
  <si>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</si>
  <si>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</si>
  <si>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</si>
  <si>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</si>
  <si>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</si>
  <si>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</si>
  <si>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</si>
  <si>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</si>
  <si>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</si>
  <si>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</si>
  <si>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</si>
  <si>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</si>
  <si>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</si>
  <si>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</si>
  <si>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</si>
  <si>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</si>
  <si>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</si>
  <si>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</si>
  <si>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</si>
  <si>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</si>
  <si>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</si>
  <si>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</si>
  <si>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</si>
  <si>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</si>
  <si>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</si>
  <si>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</si>
  <si>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</si>
  <si>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</si>
  <si>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</si>
  <si>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</si>
  <si>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</si>
  <si>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</si>
  <si>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</si>
  <si>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</si>
  <si>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</si>
  <si>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</si>
  <si>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</si>
  <si>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</si>
  <si>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</si>
  <si>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</si>
  <si>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</si>
  <si>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</si>
  <si>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</si>
  <si>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</si>
  <si>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</si>
  <si>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</si>
  <si>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</si>
  <si>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</si>
  <si>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</si>
  <si>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</si>
  <si>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</si>
  <si>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</si>
  <si>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</si>
  <si>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</si>
  <si>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</si>
  <si>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</si>
  <si>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</si>
  <si>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</si>
  <si>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</si>
  <si>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</si>
  <si>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</si>
  <si>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</si>
  <si>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</si>
  <si>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</si>
  <si>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</si>
  <si>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</si>
  <si>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</si>
  <si>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</si>
  <si>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</si>
  <si>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</si>
  <si>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</si>
  <si>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</si>
  <si>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</si>
  <si>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</si>
  <si>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</si>
  <si>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</si>
  <si>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</si>
  <si>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</si>
  <si>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</si>
  <si>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</si>
  <si>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</si>
  <si>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</si>
  <si>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</si>
  <si>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</si>
  <si>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</si>
  <si>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</si>
  <si>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</si>
  <si>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</si>
  <si>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</si>
  <si>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</si>
  <si>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</si>
  <si>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</si>
  <si>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</si>
  <si>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</si>
  <si>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</si>
  <si>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</si>
  <si>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</si>
  <si>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</si>
  <si>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</si>
  <si>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</si>
  <si>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</si>
  <si>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</si>
  <si>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</si>
  <si>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</si>
  <si>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</si>
  <si>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</si>
  <si>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</si>
  <si>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</si>
  <si>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</si>
  <si>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</si>
  <si>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</si>
  <si>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</si>
  <si>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</si>
  <si>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</si>
  <si>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</si>
  <si>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</si>
  <si>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</si>
  <si>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</si>
  <si>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</si>
  <si>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</si>
  <si>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</si>
  <si>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</si>
  <si>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</si>
  <si>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</si>
  <si>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</si>
  <si>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</si>
  <si>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</si>
  <si>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</si>
  <si>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</si>
  <si>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</si>
  <si>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</si>
  <si>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</si>
  <si>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</si>
  <si>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</si>
  <si>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</si>
  <si>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</si>
  <si>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</si>
  <si>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</si>
  <si>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</si>
  <si>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</si>
  <si>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</si>
  <si>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</si>
  <si>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</si>
  <si>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</si>
  <si>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</si>
  <si>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</si>
  <si>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</si>
  <si>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</si>
  <si>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</si>
  <si>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</si>
  <si>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</si>
  <si>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</si>
  <si>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</si>
  <si>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</si>
  <si>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</si>
  <si>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</si>
  <si>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</si>
  <si>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</si>
  <si>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</si>
  <si>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</si>
  <si>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</si>
  <si>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</si>
  <si>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</si>
  <si>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</si>
  <si>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</si>
  <si>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</si>
  <si>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</si>
  <si>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</si>
  <si>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</si>
  <si>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</si>
  <si>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</si>
  <si>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</si>
  <si>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</si>
  <si>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</si>
  <si>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</si>
  <si>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</si>
  <si>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</si>
  <si>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</si>
  <si>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</si>
  <si>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</si>
  <si>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</si>
  <si>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</si>
  <si>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</si>
  <si>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</si>
  <si>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</si>
  <si>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</si>
  <si>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</si>
  <si>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</si>
  <si>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</si>
  <si>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</si>
  <si>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</si>
  <si>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</si>
  <si>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</si>
  <si>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</si>
  <si>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</si>
  <si>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</si>
  <si>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</si>
  <si>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</si>
  <si>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</si>
  <si>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</si>
  <si>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</si>
  <si>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</si>
  <si>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</si>
  <si>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</si>
  <si>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</si>
  <si>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</si>
  <si>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</si>
  <si>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</si>
  <si>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</si>
  <si>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</si>
  <si>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</si>
  <si>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</si>
  <si>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</si>
  <si>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</si>
  <si>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</si>
  <si>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</si>
  <si>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</si>
  <si>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</si>
  <si>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</si>
  <si>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</si>
  <si>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</si>
  <si>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</si>
  <si>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</si>
  <si>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</si>
  <si>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</si>
  <si>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</si>
  <si>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</si>
  <si>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</si>
  <si>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</si>
  <si>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</si>
  <si>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</si>
  <si>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</si>
  <si>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</si>
  <si>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</si>
  <si>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</si>
  <si>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</si>
  <si>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</si>
  <si>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</si>
  <si>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</si>
  <si>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</si>
  <si>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</si>
  <si>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</si>
  <si>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</si>
  <si>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</si>
  <si>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</si>
  <si>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</si>
  <si>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</si>
  <si>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</si>
  <si>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</si>
  <si>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</si>
  <si>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</si>
  <si>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</si>
  <si>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</si>
  <si>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</si>
  <si>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</si>
  <si>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</si>
  <si>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</si>
  <si>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</si>
  <si>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</si>
  <si>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</si>
  <si>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</si>
  <si>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</si>
  <si>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</si>
  <si>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</si>
  <si>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</si>
  <si>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</si>
  <si>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</si>
  <si>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</si>
  <si>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</si>
  <si>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</si>
  <si>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</si>
  <si>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</si>
  <si>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</si>
  <si>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</si>
  <si>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</si>
  <si>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</si>
  <si>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</si>
  <si>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</si>
  <si>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</si>
  <si>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</si>
  <si>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</si>
  <si>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</si>
  <si>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</si>
  <si>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</si>
  <si>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</si>
  <si>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</si>
  <si>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</si>
  <si>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</si>
  <si>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</si>
  <si>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</si>
  <si>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</si>
  <si>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</si>
  <si>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</si>
  <si>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</si>
  <si>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</si>
  <si>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</si>
  <si>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</si>
  <si>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</si>
  <si>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</si>
  <si>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</si>
  <si>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</si>
  <si>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</si>
  <si>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</si>
  <si>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</si>
  <si>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</si>
  <si>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</si>
  <si>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</si>
  <si>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</si>
  <si>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</si>
  <si>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</si>
  <si>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</si>
  <si>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</si>
  <si>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</si>
  <si>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</si>
  <si>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</si>
  <si>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</si>
  <si>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</si>
  <si>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</si>
  <si>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</si>
  <si>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</si>
  <si>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</si>
  <si>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</si>
  <si>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</si>
  <si>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</si>
  <si>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</si>
  <si>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</si>
  <si>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</si>
  <si>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</si>
  <si>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</si>
  <si>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</si>
  <si>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</si>
  <si>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</si>
  <si>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</si>
  <si>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</si>
  <si>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</si>
  <si>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</si>
  <si>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</si>
  <si>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</si>
  <si>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</si>
  <si>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</si>
  <si>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</si>
  <si>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</si>
  <si>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</si>
  <si>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</si>
  <si>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</si>
  <si>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</si>
  <si>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</si>
  <si>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</si>
  <si>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</si>
  <si>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</si>
  <si>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</si>
  <si>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</si>
  <si>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</si>
  <si>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</si>
  <si>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</si>
  <si>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</si>
  <si>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</si>
  <si>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</si>
  <si>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</si>
  <si>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</si>
  <si>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</si>
  <si>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</si>
  <si>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</si>
  <si>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</si>
  <si>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</si>
  <si>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</si>
  <si>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</si>
  <si>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</si>
  <si>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</si>
  <si>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</si>
  <si>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</si>
  <si>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</si>
  <si>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</si>
  <si>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</si>
  <si>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</si>
  <si>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</si>
  <si>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</si>
  <si>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</si>
  <si>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</si>
  <si>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</si>
  <si>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</si>
  <si>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</si>
  <si>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</si>
  <si>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</si>
  <si>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</si>
  <si>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</si>
  <si>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</si>
  <si>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</si>
  <si>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</si>
  <si>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</si>
  <si>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</si>
  <si>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</si>
  <si>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</si>
  <si>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</si>
  <si>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</si>
  <si>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</si>
  <si>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</si>
  <si>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</si>
  <si>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</si>
  <si>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</si>
  <si>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</si>
  <si>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</si>
  <si>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</si>
  <si>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</si>
  <si>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</si>
  <si>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</si>
  <si>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</si>
  <si>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</si>
  <si>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</si>
  <si>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</si>
  <si>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</si>
  <si>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</si>
  <si>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</si>
  <si>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</si>
  <si>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</si>
  <si>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</si>
  <si>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</si>
  <si>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</si>
  <si>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</si>
  <si>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</si>
  <si>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</si>
  <si>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</si>
  <si>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</si>
  <si>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</si>
  <si>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</si>
  <si>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</si>
  <si>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</si>
  <si>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</si>
  <si>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</si>
  <si>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</si>
  <si>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</si>
  <si>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</si>
  <si>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</si>
  <si>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</si>
  <si>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</si>
  <si>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</si>
  <si>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</si>
  <si>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</si>
  <si>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</si>
  <si>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</si>
  <si>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</si>
  <si>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</si>
  <si>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</si>
  <si>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</si>
  <si>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</si>
  <si>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</si>
  <si>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</si>
  <si>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</si>
  <si>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</si>
  <si>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</si>
  <si>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</si>
  <si>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</si>
  <si>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</si>
  <si>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</si>
  <si>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</si>
  <si>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</si>
  <si>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</si>
  <si>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</si>
  <si>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</si>
  <si>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</si>
  <si>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</si>
  <si>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</si>
  <si>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</si>
  <si>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</si>
  <si>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</si>
  <si>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</si>
  <si>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</si>
  <si>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</si>
  <si>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</si>
  <si>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</si>
  <si>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</si>
  <si>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</si>
  <si>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</si>
  <si>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</si>
  <si>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</si>
  <si>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</si>
  <si>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</si>
  <si>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</si>
  <si>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</si>
  <si>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</si>
  <si>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</si>
  <si>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</si>
  <si>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</si>
  <si>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</si>
  <si>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</si>
  <si>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</si>
  <si>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</si>
  <si>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</si>
  <si>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</si>
  <si>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</si>
  <si>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</si>
  <si>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</si>
  <si>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</si>
  <si>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</si>
  <si>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</si>
  <si>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</si>
  <si>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</si>
  <si>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</si>
  <si>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</si>
  <si>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</si>
  <si>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</si>
  <si>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</si>
  <si>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</si>
  <si>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</si>
  <si>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</si>
  <si>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</si>
  <si>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</si>
  <si>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</si>
  <si>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</si>
  <si>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</si>
  <si>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</si>
  <si>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</si>
  <si>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</si>
  <si>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</si>
  <si>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</si>
  <si>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</si>
  <si>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</si>
  <si>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</si>
  <si>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</si>
  <si>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</si>
  <si>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</si>
  <si>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</si>
  <si>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</si>
  <si>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</si>
  <si>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</si>
  <si>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</si>
  <si>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</si>
  <si>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</si>
  <si>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</si>
  <si>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</si>
  <si>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</si>
  <si>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</si>
  <si>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</si>
  <si>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</si>
  <si>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</si>
  <si>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</si>
  <si>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</si>
  <si>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</si>
  <si>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</si>
  <si>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</si>
  <si>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</si>
  <si>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</si>
  <si>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</si>
  <si>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</si>
  <si>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</si>
  <si>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</si>
  <si>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</si>
  <si>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</si>
  <si>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</si>
  <si>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</si>
  <si>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</si>
  <si>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</si>
  <si>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</si>
  <si>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</si>
  <si>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</si>
  <si>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</si>
  <si>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</si>
  <si>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</si>
  <si>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</si>
  <si>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</si>
  <si>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</si>
  <si>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</si>
  <si>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</si>
  <si>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</si>
  <si>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</si>
  <si>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</si>
  <si>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</si>
  <si>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</si>
  <si>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</si>
  <si>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</si>
  <si>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</si>
  <si>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</si>
  <si>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</si>
  <si>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</si>
  <si>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</si>
  <si>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</si>
  <si>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</si>
  <si>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</si>
  <si>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</si>
  <si>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</si>
  <si>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</si>
  <si>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</si>
  <si>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</si>
  <si>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</si>
  <si>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</si>
  <si>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</si>
  <si>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</si>
  <si>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</si>
  <si>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</si>
  <si>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</si>
  <si>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</si>
  <si>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</si>
  <si>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</si>
  <si>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</si>
  <si>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</si>
  <si>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</si>
  <si>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</si>
  <si>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</si>
  <si>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</si>
  <si>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</si>
  <si>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</si>
  <si>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</si>
  <si>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</si>
  <si>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</si>
  <si>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</si>
  <si>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</si>
  <si>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</si>
  <si>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</si>
  <si>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</si>
  <si>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</si>
  <si>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</si>
  <si>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</si>
  <si>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</si>
  <si>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</si>
  <si>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</si>
  <si>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</si>
  <si>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</si>
  <si>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</si>
  <si>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</si>
  <si>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</si>
  <si>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</si>
  <si>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</si>
  <si>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</si>
  <si>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</si>
  <si>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</si>
  <si>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</si>
  <si>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</si>
  <si>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</si>
  <si>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</si>
  <si>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</si>
  <si>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</si>
  <si>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</si>
  <si>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</si>
  <si>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</si>
  <si>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</si>
  <si>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</si>
  <si>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</si>
  <si>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</si>
  <si>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</si>
  <si>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</si>
  <si>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</si>
  <si>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</si>
  <si>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</si>
  <si>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</si>
  <si>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</si>
  <si>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</si>
  <si>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</si>
  <si>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</si>
  <si>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</si>
  <si>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</si>
  <si>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</si>
  <si>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</si>
  <si>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</si>
  <si>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</si>
  <si>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</si>
  <si>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</si>
  <si>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</si>
  <si>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</si>
  <si>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</si>
  <si>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</si>
  <si>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</si>
  <si>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</si>
  <si>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</si>
  <si>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</si>
  <si>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</si>
  <si>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</si>
  <si>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</si>
  <si>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</si>
  <si>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</si>
  <si>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</si>
  <si>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</si>
  <si>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</si>
  <si>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</si>
  <si>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</si>
  <si>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</si>
  <si>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</si>
  <si>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</si>
  <si>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</si>
  <si>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</si>
  <si>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</si>
  <si>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</si>
  <si>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</si>
  <si>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</si>
  <si>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</si>
  <si>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</si>
  <si>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</si>
  <si>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</si>
  <si>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</si>
  <si>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</si>
  <si>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</si>
  <si>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</si>
  <si>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</si>
  <si>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</si>
  <si>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</si>
  <si>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</si>
  <si>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</si>
  <si>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</si>
  <si>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</si>
  <si>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</si>
  <si>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</si>
  <si>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</si>
  <si>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</si>
  <si>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</si>
  <si>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</si>
  <si>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</si>
  <si>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</si>
  <si>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</si>
  <si>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</si>
  <si>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</si>
  <si>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</si>
  <si>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</si>
  <si>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</si>
  <si>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</si>
  <si>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</si>
  <si>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</si>
  <si>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</si>
  <si>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</si>
  <si>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</si>
  <si>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</si>
  <si>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</si>
  <si>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</si>
  <si>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</si>
  <si>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</si>
  <si>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</si>
  <si>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</si>
  <si>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</si>
  <si>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</si>
  <si>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</si>
  <si>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</si>
  <si>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</si>
  <si>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</si>
  <si>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</si>
  <si>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</si>
  <si>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</si>
  <si>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</si>
  <si>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</si>
  <si>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</si>
  <si>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</si>
  <si>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</si>
  <si>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</si>
  <si>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</si>
  <si>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</si>
  <si>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</si>
  <si>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</si>
  <si>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</si>
  <si>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</si>
  <si>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</si>
  <si>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</si>
  <si>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</si>
  <si>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</si>
  <si>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</si>
  <si>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</si>
  <si>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</si>
  <si>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</si>
  <si>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</si>
  <si>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</si>
  <si>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</si>
  <si>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</si>
  <si>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</si>
  <si>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</si>
  <si>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</si>
  <si>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</si>
  <si>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</si>
  <si>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</si>
  <si>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</si>
  <si>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</si>
  <si>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</si>
  <si>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</si>
  <si>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</si>
  <si>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</si>
  <si>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</si>
  <si>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</si>
  <si>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</si>
  <si>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</si>
  <si>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</si>
  <si>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</si>
  <si>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</si>
  <si>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</si>
  <si>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</si>
  <si>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</si>
  <si>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</si>
  <si>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</si>
  <si>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</si>
  <si>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</si>
  <si>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</si>
  <si>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</si>
  <si>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</si>
  <si>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</si>
  <si>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</si>
  <si>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</si>
  <si>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</si>
  <si>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</si>
  <si>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</si>
  <si>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</si>
  <si>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</si>
  <si>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</si>
  <si>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</si>
  <si>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</si>
  <si>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</si>
  <si>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</si>
  <si>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</si>
  <si>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</si>
  <si>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</si>
  <si>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</si>
  <si>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</si>
  <si>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</si>
  <si>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</si>
  <si>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</si>
  <si>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</si>
  <si>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</si>
  <si>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</si>
  <si>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</si>
  <si>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</si>
  <si>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</si>
  <si>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</si>
  <si>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</si>
  <si>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</si>
  <si>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</si>
  <si>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</si>
  <si>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</si>
  <si>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</si>
  <si>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</si>
  <si>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</si>
  <si>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</si>
  <si>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</si>
  <si>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</si>
  <si>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</si>
  <si>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</si>
  <si>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</si>
  <si>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</si>
  <si>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</si>
  <si>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</si>
  <si>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</si>
  <si>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</si>
  <si>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</si>
  <si>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</si>
  <si>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</si>
  <si>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</si>
  <si>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</si>
  <si>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</si>
  <si>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</si>
  <si>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</si>
  <si>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</si>
  <si>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</si>
  <si>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</si>
  <si>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</si>
  <si>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</si>
  <si>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</si>
  <si>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</si>
  <si>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</si>
  <si>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</si>
  <si>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</si>
  <si>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</si>
  <si>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</si>
  <si>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</si>
  <si>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</si>
  <si>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</si>
  <si>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</si>
  <si>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</si>
  <si>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</si>
  <si>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</si>
  <si>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</si>
  <si>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</si>
  <si>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</si>
  <si>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</si>
  <si>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</si>
  <si>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</si>
  <si>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</si>
  <si>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</si>
  <si>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</si>
  <si>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</si>
  <si>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</si>
  <si>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</si>
  <si>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</si>
  <si>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</si>
  <si>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</si>
  <si>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</si>
  <si>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</si>
  <si>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</si>
  <si>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</si>
  <si>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</si>
  <si>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</si>
  <si>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</si>
  <si>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</si>
  <si>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</si>
  <si>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</si>
  <si>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</si>
  <si>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</si>
  <si>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</si>
  <si>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</si>
  <si>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</si>
  <si>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</si>
  <si>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</si>
  <si>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</si>
  <si>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</si>
  <si>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</si>
  <si>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</si>
  <si>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</si>
  <si>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</si>
  <si>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</si>
  <si>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</si>
  <si>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</si>
  <si>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</si>
  <si>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</si>
  <si>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</si>
  <si>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</si>
  <si>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</si>
  <si>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</si>
  <si>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</si>
  <si>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</si>
  <si>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</si>
  <si>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</si>
  <si>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</si>
  <si>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</si>
  <si>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</si>
  <si>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</si>
  <si>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</si>
  <si>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</si>
  <si>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</si>
  <si>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</si>
  <si>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</si>
  <si>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</si>
  <si>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</si>
  <si>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</si>
  <si>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</si>
  <si>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</si>
  <si>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</si>
  <si>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</si>
  <si>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</si>
  <si>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</si>
  <si>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</si>
  <si>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</si>
  <si>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</si>
  <si>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</si>
  <si>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</si>
  <si>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</si>
  <si>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</si>
  <si>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</si>
  <si>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</si>
  <si>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</si>
  <si>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</si>
  <si>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</si>
  <si>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</si>
  <si>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</si>
  <si>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</si>
  <si>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</si>
  <si>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</si>
  <si>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</si>
  <si>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</si>
  <si>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</si>
  <si>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</si>
  <si>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</si>
  <si>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</si>
  <si>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</si>
  <si>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</si>
  <si>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</si>
  <si>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</si>
  <si>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</si>
  <si>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</si>
  <si>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</si>
  <si>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</si>
  <si>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</si>
  <si>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</si>
  <si>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</si>
  <si>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</si>
  <si>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</si>
  <si>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</si>
  <si>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</si>
  <si>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</si>
  <si>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</si>
  <si>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</si>
  <si>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</si>
  <si>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</si>
  <si>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</si>
  <si>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</si>
  <si>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</si>
  <si>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</si>
  <si>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</si>
  <si>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</si>
  <si>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</si>
  <si>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</si>
  <si>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</si>
  <si>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</si>
  <si>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</si>
  <si>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</si>
  <si>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</si>
  <si>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</si>
  <si>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</si>
  <si>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</si>
  <si>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</si>
  <si>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</si>
  <si>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</si>
  <si>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</si>
  <si>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</si>
  <si>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</si>
  <si>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</si>
  <si>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</si>
  <si>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</si>
  <si>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</si>
  <si>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</si>
  <si>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</si>
  <si>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</si>
  <si>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</si>
  <si>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</si>
  <si>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</si>
  <si>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</si>
  <si>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</si>
  <si>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</si>
  <si>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</si>
  <si>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</si>
  <si>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</si>
  <si>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</si>
  <si>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</si>
  <si>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</si>
  <si>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</si>
  <si>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</si>
  <si>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</si>
  <si>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</si>
  <si>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</si>
  <si>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</si>
  <si>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</si>
  <si>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</si>
  <si>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</si>
  <si>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</si>
  <si>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</si>
  <si>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</si>
  <si>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</si>
  <si>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</si>
  <si>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</si>
  <si>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</si>
  <si>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</si>
  <si>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</si>
  <si>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</si>
  <si>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</si>
  <si>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</si>
  <si>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</si>
  <si>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</si>
  <si>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</si>
  <si>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</si>
  <si>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</si>
  <si>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</si>
  <si>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</si>
  <si>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</si>
  <si>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</si>
  <si>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</si>
  <si>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</si>
  <si>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</si>
  <si>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</si>
  <si>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</si>
  <si>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</si>
  <si>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</si>
  <si>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</si>
  <si>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</si>
  <si>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</si>
  <si>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</si>
  <si>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</si>
  <si>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</si>
  <si>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</si>
  <si>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</si>
  <si>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</si>
  <si>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</si>
  <si>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</si>
  <si>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</si>
  <si>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</si>
  <si>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</si>
  <si>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</si>
  <si>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</si>
  <si>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</si>
  <si>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</si>
  <si>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</si>
  <si>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</si>
  <si>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</si>
  <si>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</si>
  <si>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</si>
  <si>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</si>
  <si>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</si>
  <si>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</si>
  <si>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</si>
  <si>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</si>
  <si>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</si>
  <si>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</si>
  <si>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</si>
  <si>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</si>
  <si>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</si>
  <si>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</si>
  <si>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</si>
  <si>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</si>
  <si>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</si>
  <si>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</si>
  <si>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</si>
  <si>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</si>
  <si>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</si>
  <si>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</si>
  <si>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</si>
  <si>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</si>
  <si>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</si>
  <si>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</si>
  <si>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</si>
  <si>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</si>
  <si>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</si>
  <si>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</si>
  <si>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</si>
  <si>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</si>
  <si>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</si>
  <si>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</si>
  <si>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</si>
  <si>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</si>
  <si>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</si>
  <si>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</si>
  <si>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</si>
  <si>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</si>
  <si>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</si>
  <si>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</si>
  <si>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</si>
  <si>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</si>
  <si>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</si>
  <si>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</si>
  <si>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</si>
  <si>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</si>
  <si>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</si>
  <si>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</si>
  <si>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</si>
  <si>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</si>
  <si>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</si>
  <si>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</si>
  <si>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</si>
  <si>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</si>
  <si>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</si>
  <si>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</si>
  <si>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</si>
  <si>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</si>
  <si>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</si>
  <si>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</si>
  <si>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</si>
  <si>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</si>
  <si>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</si>
  <si>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</si>
  <si>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</si>
  <si>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</si>
  <si>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</si>
  <si>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</si>
  <si>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</si>
  <si>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</si>
  <si>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</si>
  <si>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</si>
  <si>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</si>
  <si>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</si>
  <si>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</si>
  <si>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</si>
  <si>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</si>
  <si>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</si>
  <si>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</si>
  <si>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</si>
  <si>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</si>
  <si>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</si>
  <si>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</si>
  <si>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</si>
  <si>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</si>
  <si>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</si>
  <si>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</si>
  <si>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</si>
  <si>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</si>
  <si>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</si>
  <si>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</si>
  <si>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</si>
  <si>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</si>
  <si>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</si>
  <si>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</si>
  <si>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</si>
  <si>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</si>
  <si>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</si>
  <si>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</si>
  <si>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</si>
  <si>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</si>
  <si>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</si>
  <si>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</si>
  <si>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</si>
  <si>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</si>
  <si>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</si>
  <si>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</si>
  <si>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</si>
  <si>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</si>
  <si>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</si>
  <si>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</si>
  <si>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</si>
  <si>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</si>
  <si>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</si>
  <si>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</si>
  <si>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</si>
  <si>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</si>
  <si>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</si>
  <si>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</si>
  <si>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</si>
  <si>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</si>
  <si>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</si>
  <si>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</si>
  <si>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</si>
  <si>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</si>
  <si>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</si>
  <si>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</si>
  <si>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</si>
  <si>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</si>
  <si>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</si>
  <si>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</si>
  <si>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</si>
  <si>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</si>
  <si>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</si>
  <si>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</si>
  <si>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</si>
  <si>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</si>
  <si>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</si>
  <si>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</si>
  <si>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</si>
  <si>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</si>
  <si>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</si>
  <si>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</si>
  <si>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</si>
  <si>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</si>
  <si>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</si>
  <si>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</si>
  <si>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</si>
  <si>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</si>
  <si>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</si>
  <si>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</si>
  <si>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</si>
  <si>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</si>
  <si>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</si>
  <si>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</si>
  <si>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</si>
  <si>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</si>
  <si>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</si>
  <si>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</si>
  <si>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</si>
  <si>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</si>
  <si>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</si>
  <si>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</si>
  <si>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</si>
  <si>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</si>
  <si>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</si>
  <si>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</si>
  <si>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</si>
  <si>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</si>
  <si>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</si>
  <si>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</si>
  <si>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</si>
  <si>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</si>
  <si>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</si>
  <si>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</si>
  <si>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</si>
  <si>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</si>
  <si>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</si>
  <si>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</si>
  <si>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</si>
  <si>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</si>
  <si>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</si>
  <si>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</si>
  <si>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</si>
  <si>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</si>
  <si>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</si>
  <si>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</si>
  <si>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</si>
  <si>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</si>
  <si>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</si>
  <si>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</si>
  <si>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</si>
  <si>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</si>
  <si>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</si>
  <si>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</si>
  <si>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</si>
  <si>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</si>
  <si>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</si>
  <si>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</si>
  <si>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</si>
  <si>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</si>
  <si>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</si>
  <si>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</si>
  <si>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</si>
  <si>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</si>
  <si>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</si>
  <si>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</si>
  <si>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</si>
  <si>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</si>
  <si>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</si>
  <si>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</si>
  <si>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</si>
  <si>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</si>
  <si>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</si>
  <si>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</si>
  <si>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</si>
  <si>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</si>
  <si>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</si>
  <si>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</si>
  <si>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</si>
  <si>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</si>
  <si>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</si>
  <si>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</si>
  <si>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</si>
  <si>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</si>
  <si>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</si>
  <si>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</si>
  <si>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</si>
  <si>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</si>
  <si>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</si>
  <si>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</si>
  <si>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</si>
  <si>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</si>
  <si>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</si>
  <si>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</si>
  <si>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</si>
  <si>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</si>
  <si>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</si>
  <si>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</si>
  <si>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</si>
  <si>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</si>
  <si>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</si>
  <si>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</si>
  <si>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</si>
  <si>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</si>
  <si>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</si>
  <si>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</si>
  <si>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</si>
  <si>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</si>
  <si>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</si>
  <si>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</si>
  <si>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</si>
  <si>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</si>
  <si>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</si>
  <si>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</si>
  <si>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</si>
  <si>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</si>
  <si>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</si>
  <si>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</si>
  <si>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</si>
  <si>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</si>
  <si>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</si>
  <si>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</si>
  <si>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</si>
  <si>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</si>
  <si>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</si>
  <si>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</si>
  <si>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</si>
  <si>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</si>
  <si>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</si>
  <si>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</si>
  <si>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</si>
  <si>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</si>
  <si>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</si>
  <si>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</si>
  <si>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</si>
  <si>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</si>
  <si>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</si>
  <si>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</si>
  <si>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</si>
  <si>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</si>
  <si>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</si>
  <si>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</si>
  <si>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</si>
  <si>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</si>
  <si>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</si>
  <si>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</si>
  <si>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</si>
  <si>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</si>
  <si>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</si>
  <si>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</si>
  <si>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</si>
  <si>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</si>
  <si>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</si>
  <si>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</si>
  <si>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</si>
  <si>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</si>
  <si>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</si>
  <si>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</si>
  <si>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</si>
  <si>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</si>
  <si>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</si>
  <si>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</si>
  <si>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</si>
  <si>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</si>
  <si>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</si>
  <si>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</si>
  <si>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</si>
  <si>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</si>
  <si>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</si>
  <si>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</si>
  <si>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</si>
  <si>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</si>
  <si>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</si>
  <si>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</si>
  <si>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</si>
  <si>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</si>
  <si>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</si>
  <si>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</si>
  <si>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</si>
  <si>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</si>
  <si>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</si>
  <si>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</si>
  <si>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</si>
  <si>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</si>
  <si>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</si>
  <si>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</si>
  <si>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</si>
  <si>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</si>
  <si>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</si>
  <si>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</si>
  <si>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</si>
  <si>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</si>
  <si>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</si>
  <si>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</si>
  <si>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</si>
  <si>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</si>
  <si>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</si>
  <si>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</si>
  <si>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</si>
  <si>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</si>
  <si>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</si>
  <si>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</si>
  <si>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</si>
  <si>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</si>
  <si>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</si>
  <si>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</si>
  <si>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</si>
  <si>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</si>
  <si>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</si>
  <si>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</si>
  <si>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</si>
  <si>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</si>
  <si>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</si>
  <si>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</si>
  <si>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</si>
  <si>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</si>
  <si>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</si>
  <si>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</si>
  <si>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</si>
  <si>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</si>
  <si>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</si>
  <si>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</si>
  <si>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</si>
  <si>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</si>
  <si>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</si>
  <si>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</si>
  <si>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</si>
  <si>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</si>
  <si>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</si>
  <si>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</si>
  <si>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</si>
  <si>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</si>
  <si>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</si>
  <si>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</si>
  <si>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</si>
  <si>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</si>
  <si>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</si>
  <si>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</si>
  <si>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</si>
  <si>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</si>
  <si>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</si>
  <si>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</si>
  <si>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</si>
  <si>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</si>
  <si>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</si>
  <si>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</si>
  <si>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</si>
  <si>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</si>
  <si>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</si>
  <si>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</si>
  <si>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</si>
  <si>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</si>
  <si>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</si>
  <si>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</si>
  <si>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</si>
  <si>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</si>
  <si>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</si>
  <si>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</si>
  <si>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</si>
  <si>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</si>
  <si>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</si>
  <si>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</si>
  <si>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</si>
  <si>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</si>
  <si>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</si>
  <si>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</si>
  <si>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</si>
  <si>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</si>
  <si>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</si>
  <si>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</si>
  <si>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</si>
  <si>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</si>
  <si>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</si>
  <si>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</si>
  <si>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</si>
  <si>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</si>
  <si>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</si>
  <si>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</si>
  <si>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</si>
  <si>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</si>
  <si>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</si>
  <si>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</si>
  <si>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</si>
  <si>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</si>
  <si>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</si>
  <si>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</si>
  <si>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</si>
  <si>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</si>
  <si>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</si>
  <si>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</si>
  <si>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</si>
  <si>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</si>
  <si>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</si>
  <si>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</si>
  <si>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</si>
  <si>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</si>
  <si>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</si>
  <si>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</si>
  <si>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</si>
  <si>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</si>
  <si>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</si>
  <si>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</si>
  <si>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</si>
  <si>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</si>
  <si>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</si>
  <si>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</si>
  <si>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</si>
  <si>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</si>
  <si>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</si>
  <si>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</si>
  <si>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</si>
  <si>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</si>
  <si>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</si>
  <si>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</si>
  <si>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</si>
  <si>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</si>
  <si>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</si>
  <si>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</si>
  <si>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</si>
  <si>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</si>
  <si>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</si>
  <si>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</si>
  <si>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</si>
  <si>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</si>
  <si>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</si>
  <si>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</si>
  <si>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</si>
  <si>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</si>
  <si>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</si>
  <si>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</si>
  <si>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</si>
  <si>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</si>
  <si>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</si>
  <si>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</si>
  <si>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</si>
  <si>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</si>
  <si>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</si>
  <si>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</si>
  <si>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</si>
  <si>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</si>
  <si>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</si>
  <si>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</si>
  <si>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</si>
  <si>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</si>
  <si>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</si>
  <si>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</si>
  <si>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</si>
  <si>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</si>
  <si>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</si>
  <si>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</si>
  <si>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</si>
  <si>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</si>
  <si>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</si>
  <si>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</si>
  <si>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</si>
  <si>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</si>
  <si>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</si>
  <si>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</si>
  <si>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</si>
  <si>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</si>
  <si>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</si>
  <si>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</si>
  <si>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</si>
  <si>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</si>
  <si>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</si>
  <si>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</si>
  <si>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</si>
  <si>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</si>
  <si>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</si>
  <si>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</si>
  <si>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</si>
  <si>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</si>
  <si>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</si>
  <si>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</si>
  <si>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</si>
  <si>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</si>
  <si>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</si>
  <si>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</si>
  <si>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</si>
  <si>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</si>
  <si>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</si>
  <si>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</si>
  <si>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</si>
  <si>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</si>
  <si>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</si>
  <si>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</si>
  <si>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</si>
  <si>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</si>
  <si>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</si>
  <si>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</si>
  <si>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</si>
  <si>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</si>
  <si>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</si>
  <si>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</si>
  <si>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</si>
  <si>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</si>
  <si>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</si>
  <si>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</si>
  <si>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</si>
  <si>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</si>
  <si>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</si>
  <si>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</si>
  <si>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</si>
  <si>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</si>
  <si>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</si>
  <si>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</si>
  <si>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</si>
  <si>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</si>
  <si>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</si>
  <si>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</si>
  <si>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</si>
  <si>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</si>
  <si>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</si>
  <si>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</si>
  <si>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</si>
  <si>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</si>
  <si>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</si>
  <si>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</si>
  <si>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</si>
  <si>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</si>
  <si>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</si>
  <si>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</si>
  <si>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</si>
  <si>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</si>
  <si>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</si>
  <si>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</si>
  <si>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</si>
  <si>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</si>
  <si>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</si>
  <si>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</si>
  <si>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</si>
  <si>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</si>
  <si>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</si>
  <si>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</si>
  <si>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</si>
  <si>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</si>
  <si>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</si>
  <si>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</si>
  <si>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</si>
  <si>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</si>
  <si>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</si>
  <si>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</si>
  <si>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</si>
  <si>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</si>
  <si>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</si>
  <si>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</si>
  <si>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</si>
  <si>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</si>
  <si>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</si>
  <si>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</si>
  <si>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</si>
  <si>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</si>
  <si>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</si>
  <si>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</si>
  <si>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</si>
  <si>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</si>
  <si>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</si>
  <si>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</si>
  <si>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</si>
  <si>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</si>
  <si>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</si>
  <si>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</si>
  <si>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</si>
  <si>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</si>
  <si>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</si>
  <si>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</si>
  <si>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</si>
  <si>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</si>
  <si>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</si>
  <si>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</si>
  <si>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</si>
  <si>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</si>
  <si>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</si>
  <si>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</si>
  <si>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</si>
  <si>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</si>
  <si>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</si>
  <si>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</si>
  <si>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</si>
  <si>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</si>
  <si>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</si>
  <si>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</si>
  <si>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</si>
  <si>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</si>
  <si>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</si>
  <si>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</si>
  <si>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</si>
  <si>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</si>
  <si>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</si>
  <si>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</si>
  <si>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</si>
  <si>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</si>
  <si>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</si>
  <si>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</si>
  <si>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</si>
  <si>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</si>
  <si>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</si>
  <si>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</si>
  <si>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</si>
  <si>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</si>
  <si>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</si>
  <si>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</si>
  <si>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</si>
  <si>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</si>
  <si>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</si>
  <si>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</si>
  <si>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</si>
  <si>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</si>
  <si>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</si>
  <si>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</si>
  <si>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</si>
  <si>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</si>
  <si>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</si>
  <si>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</si>
  <si>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</si>
  <si>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</si>
  <si>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</si>
  <si>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</si>
  <si>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</si>
  <si>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</si>
  <si>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</si>
  <si>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</si>
  <si>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</si>
  <si>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</si>
  <si>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</si>
  <si>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</si>
  <si>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</si>
  <si>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</si>
  <si>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</si>
  <si>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</si>
  <si>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</si>
  <si>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</si>
  <si>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</si>
  <si>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</si>
  <si>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</si>
  <si>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</si>
  <si>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</si>
  <si>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</si>
  <si>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</si>
  <si>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</si>
  <si>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</si>
  <si>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</si>
  <si>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</si>
  <si>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</si>
  <si>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</si>
  <si>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</si>
  <si>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</si>
  <si>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</si>
  <si>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</si>
  <si>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</si>
  <si>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</si>
  <si>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</si>
  <si>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</si>
  <si>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</si>
  <si>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</si>
  <si>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</si>
  <si>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</si>
  <si>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</si>
  <si>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</si>
  <si>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</si>
  <si>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</si>
  <si>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</si>
  <si>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</si>
  <si>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</si>
  <si>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</si>
  <si>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</si>
  <si>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</si>
  <si>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</si>
  <si>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</si>
  <si>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</si>
  <si>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</si>
  <si>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</si>
  <si>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</si>
  <si>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</si>
  <si>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</si>
  <si>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</si>
  <si>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</si>
  <si>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</si>
  <si>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</si>
  <si>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</si>
  <si>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</si>
  <si>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</si>
  <si>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</si>
  <si>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</si>
  <si>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</si>
  <si>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</si>
  <si>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</si>
  <si>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</si>
  <si>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</si>
  <si>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</si>
  <si>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</si>
  <si>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</si>
  <si>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</si>
  <si>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</si>
  <si>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</si>
  <si>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</si>
  <si>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</si>
  <si>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</si>
  <si>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</si>
  <si>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</si>
  <si>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</si>
  <si>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</si>
  <si>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</si>
  <si>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</si>
  <si>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</si>
  <si>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</si>
  <si>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</si>
  <si>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</si>
  <si>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</si>
  <si>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</si>
  <si>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</si>
  <si>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</si>
  <si>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</si>
  <si>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</si>
  <si>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</si>
  <si>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</si>
  <si>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</si>
  <si>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</si>
  <si>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</si>
  <si>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</si>
  <si>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</si>
  <si>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</si>
  <si>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</si>
  <si>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</si>
  <si>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</si>
  <si>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</si>
  <si>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</si>
  <si>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</si>
  <si>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</si>
  <si>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</si>
  <si>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</si>
  <si>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</si>
  <si>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</si>
  <si>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</si>
  <si>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</si>
  <si>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</si>
  <si>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</si>
  <si>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</si>
  <si>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</si>
  <si>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</si>
  <si>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</si>
  <si>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</si>
  <si>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</si>
  <si>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</si>
  <si>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</si>
  <si>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</si>
  <si>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</si>
  <si>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</si>
  <si>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</si>
  <si>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</si>
  <si>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</si>
  <si>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</si>
  <si>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</si>
  <si>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</si>
  <si>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</si>
  <si>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</si>
  <si>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</si>
  <si>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</si>
  <si>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</si>
  <si>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</si>
  <si>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</si>
  <si>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</si>
  <si>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</si>
  <si>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</si>
  <si>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</si>
  <si>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</si>
  <si>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</si>
  <si>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</si>
  <si>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</si>
  <si>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</si>
  <si>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</si>
  <si>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</si>
  <si>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</si>
  <si>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</si>
  <si>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</si>
  <si>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</si>
  <si>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</si>
  <si>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</si>
  <si>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</si>
  <si>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</si>
  <si>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</si>
  <si>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</si>
  <si>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</si>
  <si>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</si>
  <si>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</si>
  <si>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</si>
  <si>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</si>
  <si>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</si>
  <si>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</si>
  <si>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</si>
  <si>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</si>
  <si>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</si>
  <si>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</si>
  <si>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</si>
  <si>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</si>
  <si>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</si>
  <si>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</si>
  <si>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</si>
  <si>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</si>
  <si>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</si>
  <si>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</si>
  <si>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</si>
  <si>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</si>
  <si>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</si>
  <si>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</si>
  <si>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</si>
  <si>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</si>
  <si>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</si>
  <si>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</si>
  <si>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</si>
  <si>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</si>
  <si>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</si>
  <si>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</si>
  <si>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</si>
  <si>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</si>
  <si>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</si>
  <si>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</si>
  <si>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</si>
  <si>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</si>
  <si>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</si>
  <si>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</si>
  <si>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</si>
  <si>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</si>
  <si>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</si>
  <si>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</si>
  <si>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</si>
  <si>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</si>
  <si>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</si>
  <si>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</si>
  <si>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</si>
  <si>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</si>
  <si>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</si>
  <si>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</si>
  <si>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</si>
  <si>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</si>
  <si>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</si>
  <si>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</si>
  <si>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</si>
  <si>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</si>
  <si>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</si>
  <si>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</si>
  <si>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</si>
  <si>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</si>
  <si>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</si>
  <si>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</si>
  <si>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</si>
  <si>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</si>
  <si>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</si>
  <si>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</si>
  <si>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</si>
  <si>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</si>
  <si>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</si>
  <si>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</si>
  <si>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</si>
  <si>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</si>
  <si>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</si>
  <si>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</si>
  <si>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</si>
  <si>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</si>
  <si>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</si>
  <si>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</si>
  <si>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</si>
  <si>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</si>
  <si>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</si>
  <si>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</si>
  <si>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</si>
  <si>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</si>
  <si>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</si>
  <si>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</si>
  <si>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</si>
  <si>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</si>
  <si>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</si>
  <si>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</si>
  <si>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</si>
  <si>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</si>
  <si>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</si>
  <si>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</si>
  <si>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</si>
  <si>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</si>
  <si>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</si>
  <si>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</si>
  <si>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</si>
  <si>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</si>
  <si>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</si>
  <si>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</si>
  <si>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</si>
  <si>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</si>
  <si>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</si>
  <si>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</si>
  <si>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</si>
  <si>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</si>
  <si>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</si>
  <si>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</si>
  <si>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</si>
  <si>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</si>
  <si>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</si>
  <si>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</si>
  <si>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</si>
  <si>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</si>
  <si>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</si>
  <si>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</si>
  <si>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</si>
  <si>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</si>
  <si>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</si>
  <si>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</si>
  <si>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</si>
  <si>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</si>
  <si>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</si>
  <si>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</si>
  <si>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</si>
  <si>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</si>
  <si>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</si>
  <si>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</si>
  <si>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</si>
  <si>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</si>
  <si>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</si>
  <si>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</si>
  <si>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</si>
  <si>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</si>
  <si>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</si>
  <si>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</si>
  <si>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</si>
  <si>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</si>
  <si>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</si>
  <si>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</si>
  <si>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</si>
  <si>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</si>
  <si>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</si>
  <si>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</si>
  <si>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</si>
  <si>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</si>
  <si>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</si>
  <si>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</si>
  <si>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</si>
  <si>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</si>
  <si>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</si>
  <si>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</si>
  <si>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</si>
  <si>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</si>
  <si>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</si>
  <si>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</si>
  <si>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</si>
  <si>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</si>
  <si>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</si>
  <si>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</si>
  <si>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</si>
  <si>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</si>
  <si>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</si>
  <si>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</si>
  <si>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</si>
  <si>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</si>
  <si>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</si>
  <si>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</si>
  <si>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</si>
  <si>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</si>
  <si>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</si>
  <si>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</si>
  <si>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</si>
  <si>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</si>
  <si>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</si>
  <si>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</si>
  <si>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</si>
  <si>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</si>
  <si>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</si>
  <si>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</si>
  <si>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</si>
  <si>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</si>
  <si>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</si>
  <si>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</si>
  <si>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</si>
  <si>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</si>
  <si>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</si>
  <si>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</si>
  <si>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</si>
  <si>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</si>
  <si>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</si>
  <si>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</si>
  <si>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</si>
  <si>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</si>
  <si>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</si>
  <si>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</si>
  <si>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</si>
  <si>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</si>
  <si>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</si>
  <si>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</si>
  <si>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</si>
  <si>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</si>
  <si>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</si>
  <si>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</si>
  <si>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</si>
  <si>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</si>
  <si>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</si>
  <si>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</si>
  <si>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</si>
  <si>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</si>
  <si>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</si>
  <si>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</si>
  <si>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</si>
  <si>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</si>
  <si>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</si>
  <si>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</si>
  <si>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</si>
  <si>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</si>
  <si>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</si>
  <si>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</si>
  <si>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</si>
  <si>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</si>
  <si>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</si>
  <si>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</si>
  <si>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</si>
  <si>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</si>
  <si>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</si>
  <si>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</si>
  <si>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</si>
  <si>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</si>
  <si>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</si>
  <si>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</si>
  <si>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</si>
  <si>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</si>
  <si>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</si>
  <si>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</si>
  <si>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</si>
  <si>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</si>
  <si>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</si>
  <si>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</si>
  <si>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</si>
  <si>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</si>
  <si>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</si>
  <si>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</si>
  <si>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</si>
  <si>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</si>
  <si>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</si>
  <si>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</si>
  <si>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</si>
  <si>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</si>
  <si>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</si>
  <si>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</si>
  <si>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</si>
  <si>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</si>
  <si>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</si>
  <si>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</si>
  <si>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</si>
  <si>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</si>
  <si>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</si>
  <si>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</si>
  <si>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</si>
  <si>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</si>
  <si>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</si>
  <si>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</si>
  <si>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</si>
  <si>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</si>
  <si>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</si>
  <si>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</si>
  <si>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</si>
  <si>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</si>
  <si>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</si>
  <si>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</si>
  <si>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</si>
  <si>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</si>
  <si>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</si>
  <si>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</si>
  <si>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</si>
  <si>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</si>
  <si>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</si>
  <si>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</si>
  <si>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</si>
  <si>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</si>
  <si>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</si>
  <si>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</si>
  <si>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</si>
  <si>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</si>
  <si>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</si>
  <si>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</si>
  <si>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</si>
  <si>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</si>
  <si>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</si>
  <si>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</si>
  <si>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</si>
  <si>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</si>
  <si>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</si>
  <si>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</si>
  <si>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</si>
  <si>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</si>
  <si>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</si>
  <si>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</si>
  <si>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</si>
  <si>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</si>
  <si>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</si>
  <si>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</si>
  <si>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</si>
  <si>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</si>
  <si>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</si>
  <si>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</si>
  <si>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</si>
  <si>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</si>
  <si>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</si>
  <si>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</si>
  <si>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</si>
  <si>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</si>
  <si>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</si>
  <si>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</si>
  <si>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</si>
  <si>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</si>
  <si>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</si>
  <si>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</si>
  <si>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</si>
  <si>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</si>
  <si>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</si>
  <si>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</si>
  <si>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</si>
  <si>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</si>
  <si>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</si>
  <si>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</si>
  <si>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</si>
  <si>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</si>
  <si>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</si>
  <si>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</si>
  <si>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</si>
  <si>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</si>
  <si>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</si>
  <si>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</si>
  <si>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</si>
  <si>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</si>
  <si>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</si>
  <si>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</si>
  <si>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</si>
  <si>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</si>
  <si>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</si>
  <si>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</si>
  <si>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</si>
  <si>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</si>
  <si>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</si>
  <si>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</si>
  <si>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</si>
  <si>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</si>
  <si>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</si>
  <si>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</si>
  <si>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</si>
  <si>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</si>
  <si>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</si>
  <si>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</si>
  <si>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</si>
  <si>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</si>
  <si>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</si>
  <si>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</si>
  <si>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</si>
  <si>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</si>
  <si>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</si>
  <si>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</si>
  <si>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</si>
  <si>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</si>
  <si>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</si>
  <si>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</si>
  <si>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</si>
  <si>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</si>
  <si>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</si>
  <si>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</si>
  <si>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</si>
  <si>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</si>
  <si>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</si>
  <si>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</si>
  <si>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</si>
  <si>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</si>
  <si>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</si>
  <si>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</si>
  <si>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</si>
  <si>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</si>
  <si>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</si>
  <si>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</si>
  <si>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</si>
  <si>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</si>
  <si>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</si>
  <si>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</si>
  <si>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</si>
  <si>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</si>
  <si>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</si>
  <si>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</si>
  <si>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</si>
  <si>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</si>
  <si>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</si>
  <si>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</si>
  <si>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</si>
  <si>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</si>
  <si>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</si>
  <si>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</si>
  <si>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</si>
  <si>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</si>
  <si>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</si>
  <si>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</si>
  <si>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</si>
  <si>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</si>
  <si>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</si>
  <si>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</si>
  <si>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</si>
  <si>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</si>
  <si>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</si>
  <si>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</si>
  <si>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</si>
  <si>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</si>
  <si>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</si>
  <si>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</si>
  <si>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</si>
  <si>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</si>
  <si>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</si>
  <si>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</si>
  <si>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</si>
  <si>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</si>
  <si>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</si>
  <si>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</si>
  <si>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</si>
  <si>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</si>
  <si>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</si>
  <si>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</si>
  <si>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</si>
  <si>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</si>
  <si>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</si>
  <si>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</si>
  <si>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</si>
  <si>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</si>
  <si>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</si>
  <si>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</si>
  <si>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</si>
  <si>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</si>
  <si>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</si>
  <si>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</si>
  <si>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</si>
  <si>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</si>
  <si>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</si>
  <si>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</si>
  <si>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</si>
  <si>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</si>
  <si>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</si>
  <si>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</si>
  <si>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</si>
  <si>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</si>
  <si>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</si>
  <si>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</si>
  <si>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</si>
  <si>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</si>
  <si>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</si>
  <si>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</si>
  <si>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</si>
  <si>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</si>
  <si>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</si>
  <si>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</si>
  <si>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</si>
  <si>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</si>
  <si>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</si>
  <si>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</si>
  <si>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</si>
  <si>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</si>
  <si>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</si>
  <si>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</si>
  <si>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</si>
  <si>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</si>
  <si>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</si>
  <si>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</si>
  <si>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</si>
  <si>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</si>
  <si>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</si>
  <si>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</si>
  <si>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</si>
  <si>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</si>
  <si>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</si>
  <si>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</si>
  <si>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</si>
  <si>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</si>
  <si>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</si>
  <si>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</si>
  <si>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</si>
  <si>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</si>
  <si>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</si>
  <si>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</si>
  <si>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</si>
  <si>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</si>
  <si>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</si>
  <si>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</si>
  <si>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</si>
  <si>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</si>
  <si>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</si>
  <si>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</si>
  <si>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</si>
  <si>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</si>
  <si>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</si>
  <si>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</si>
  <si>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</si>
  <si>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</si>
  <si>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</si>
  <si>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</si>
  <si>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</si>
  <si>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</si>
  <si>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</si>
  <si>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</si>
  <si>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</si>
  <si>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</si>
  <si>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</si>
  <si>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</si>
  <si>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</si>
  <si>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</si>
  <si>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</si>
  <si>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</si>
  <si>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</si>
  <si>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</si>
  <si>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</si>
  <si>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</si>
  <si>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</si>
  <si>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</si>
  <si>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</si>
  <si>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</si>
  <si>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</si>
  <si>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</si>
  <si>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</si>
  <si>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</si>
  <si>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</si>
  <si>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</si>
  <si>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</si>
  <si>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</si>
  <si>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</si>
  <si>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</si>
  <si>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</si>
  <si>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</si>
  <si>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</si>
  <si>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</si>
  <si>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</si>
  <si>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</si>
  <si>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</si>
  <si>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</si>
  <si>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</si>
  <si>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</si>
  <si>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</si>
  <si>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</si>
  <si>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</si>
  <si>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</si>
  <si>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</si>
  <si>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</si>
  <si>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</si>
  <si>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</si>
  <si>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</si>
  <si>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</si>
  <si>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</si>
  <si>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</si>
  <si>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</si>
  <si>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</si>
  <si>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</si>
  <si>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</si>
  <si>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</si>
  <si>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</si>
  <si>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</si>
  <si>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</si>
  <si>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</si>
  <si>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</si>
  <si>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</si>
  <si>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</si>
  <si>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</si>
  <si>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</si>
  <si>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</si>
  <si>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</si>
  <si>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</si>
  <si>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</si>
  <si>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</si>
  <si>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</si>
  <si>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</si>
  <si>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</si>
  <si>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</si>
  <si>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</si>
  <si>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</si>
  <si>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</si>
  <si>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</si>
  <si>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</si>
  <si>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</si>
  <si>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</si>
  <si>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</si>
  <si>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</si>
  <si>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</si>
  <si>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</si>
  <si>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</si>
  <si>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</si>
  <si>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</si>
  <si>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</si>
  <si>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</si>
  <si>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</si>
  <si>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</si>
  <si>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</si>
  <si>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</si>
  <si>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</si>
  <si>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</si>
  <si>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</si>
  <si>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</si>
  <si>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</si>
  <si>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</si>
  <si>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</si>
  <si>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</si>
  <si>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</si>
  <si>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</si>
  <si>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</si>
  <si>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</si>
  <si>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</si>
  <si>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</si>
  <si>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</si>
  <si>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</si>
  <si>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</si>
  <si>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</si>
  <si>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</si>
  <si>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</si>
  <si>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</si>
  <si>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</si>
  <si>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</si>
  <si>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</si>
  <si>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</si>
  <si>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</si>
  <si>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</si>
  <si>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</si>
  <si>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</si>
  <si>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</si>
  <si>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</si>
  <si>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</si>
  <si>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</si>
  <si>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</si>
  <si>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</si>
  <si>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</si>
  <si>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</si>
  <si>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</si>
  <si>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</si>
  <si>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</si>
  <si>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</si>
  <si>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</si>
  <si>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</si>
  <si>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</si>
  <si>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</si>
  <si>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</si>
  <si>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</si>
  <si>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</si>
  <si>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</si>
  <si>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</si>
  <si>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</si>
  <si>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</si>
  <si>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</si>
  <si>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</si>
  <si>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</si>
  <si>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</si>
  <si>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</si>
  <si>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</si>
  <si>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</si>
  <si>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</si>
  <si>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</si>
  <si>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</si>
  <si>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</si>
  <si>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</si>
  <si>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</si>
  <si>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</si>
  <si>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</si>
  <si>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</si>
  <si>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</si>
  <si>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</si>
  <si>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</si>
  <si>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</si>
  <si>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</si>
  <si>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</si>
  <si>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</si>
  <si>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</si>
  <si>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</si>
  <si>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</si>
  <si>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</si>
  <si>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</si>
  <si>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</si>
  <si>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</si>
  <si>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</si>
  <si>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</si>
  <si>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</si>
  <si>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</si>
  <si>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</si>
  <si>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</si>
  <si>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</si>
  <si>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</si>
  <si>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</si>
  <si>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</si>
  <si>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</si>
  <si>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</si>
  <si>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</si>
  <si>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</si>
  <si>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</si>
  <si>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</si>
  <si>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</si>
  <si>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</si>
  <si>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</si>
  <si>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</si>
  <si>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</si>
  <si>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</si>
  <si>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</si>
  <si>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</si>
  <si>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</si>
  <si>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</si>
  <si>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</si>
  <si>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</si>
  <si>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</si>
  <si>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</si>
  <si>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</si>
  <si>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</si>
  <si>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</si>
  <si>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</si>
  <si>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</si>
  <si>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</si>
  <si>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</si>
  <si>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</si>
  <si>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</si>
  <si>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</si>
  <si>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</si>
  <si>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</si>
  <si>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</si>
  <si>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</si>
  <si>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</si>
  <si>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</si>
  <si>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</si>
  <si>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</si>
  <si>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</si>
  <si>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</si>
  <si>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</si>
  <si>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</si>
  <si>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</si>
  <si>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</si>
  <si>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</si>
  <si>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</si>
  <si>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</si>
  <si>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</si>
  <si>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</si>
  <si>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</si>
  <si>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</si>
  <si>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</si>
  <si>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</si>
  <si>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</si>
  <si>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</si>
  <si>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</si>
  <si>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</si>
  <si>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</si>
  <si>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</si>
  <si>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</si>
  <si>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</si>
  <si>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</si>
  <si>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</si>
  <si>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</si>
  <si>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</si>
  <si>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</si>
  <si>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</si>
  <si>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</si>
  <si>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</si>
  <si>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</si>
  <si>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</si>
  <si>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</si>
  <si>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</si>
  <si>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</si>
  <si>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</si>
  <si>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</si>
  <si>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</si>
  <si>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</si>
  <si>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</si>
  <si>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</si>
  <si>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</si>
  <si>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</si>
  <si>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</si>
  <si>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</si>
  <si>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</si>
  <si>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</si>
  <si>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</si>
  <si>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</si>
  <si>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</si>
  <si>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</si>
  <si>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</si>
  <si>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</si>
  <si>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</si>
  <si>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</si>
  <si>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</si>
  <si>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</si>
  <si>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</si>
  <si>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</si>
  <si>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</si>
  <si>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</si>
  <si>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</si>
  <si>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</si>
  <si>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</si>
  <si>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</si>
  <si>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</si>
  <si>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</si>
  <si>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</si>
  <si>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</si>
  <si>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</si>
  <si>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</si>
  <si>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</si>
  <si>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</si>
  <si>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</si>
  <si>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</si>
  <si>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</si>
  <si>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</si>
  <si>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</si>
  <si>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</si>
  <si>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</si>
  <si>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</si>
  <si>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</si>
  <si>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</si>
  <si>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</si>
  <si>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</si>
  <si>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</si>
  <si>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</si>
  <si>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</si>
  <si>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</si>
  <si>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</si>
  <si>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</si>
  <si>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</si>
  <si>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</si>
  <si>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</si>
  <si>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</si>
  <si>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</si>
  <si>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</si>
  <si>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</si>
  <si>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</si>
  <si>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</si>
  <si>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</si>
  <si>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</si>
  <si>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</si>
  <si>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</si>
  <si>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</si>
  <si>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</si>
  <si>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</si>
  <si>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</si>
  <si>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</si>
  <si>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</si>
  <si>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</si>
  <si>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</si>
  <si>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</si>
  <si>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</si>
  <si>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</si>
  <si>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</si>
  <si>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</si>
  <si>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</si>
  <si>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</si>
  <si>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</si>
  <si>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</si>
  <si>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</si>
  <si>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</si>
  <si>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</si>
  <si>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</si>
  <si>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</si>
  <si>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</si>
  <si>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</si>
  <si>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</si>
  <si>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</si>
  <si>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</si>
  <si>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</si>
  <si>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</si>
  <si>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</si>
  <si>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</si>
  <si>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</si>
  <si>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</si>
  <si>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</si>
  <si>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</si>
  <si>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</si>
  <si>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</si>
  <si>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</si>
  <si>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</si>
  <si>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</si>
  <si>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</si>
  <si>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</si>
  <si>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</si>
  <si>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</si>
  <si>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</si>
  <si>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</si>
  <si>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</si>
  <si>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</si>
  <si>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</si>
  <si>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</si>
  <si>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</si>
  <si>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</si>
  <si>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</si>
  <si>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</si>
  <si>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</si>
  <si>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</si>
  <si>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</si>
  <si>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</si>
  <si>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</si>
  <si>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</si>
  <si>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</si>
  <si>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</si>
  <si>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</si>
  <si>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</si>
  <si>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</si>
  <si>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</si>
  <si>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</si>
  <si>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</si>
  <si>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</si>
  <si>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</si>
  <si>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</si>
  <si>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</si>
  <si>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</si>
  <si>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</si>
  <si>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</si>
  <si>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</si>
  <si>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</si>
  <si>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</si>
  <si>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</si>
  <si>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</si>
  <si>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</si>
  <si>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</si>
  <si>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</si>
  <si>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</si>
  <si>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</si>
  <si>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</si>
  <si>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</si>
  <si>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</si>
  <si>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</si>
  <si>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</si>
  <si>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</si>
  <si>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</si>
  <si>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</si>
  <si>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</si>
  <si>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</si>
  <si>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</si>
  <si>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</si>
  <si>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</si>
  <si>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</si>
  <si>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</si>
  <si>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</si>
  <si>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</si>
  <si>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</si>
  <si>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</si>
  <si>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</si>
  <si>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</si>
  <si>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</si>
  <si>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</si>
  <si>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</si>
  <si>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</si>
  <si>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</si>
  <si>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</si>
  <si>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</si>
  <si>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</si>
  <si>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</si>
  <si>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</si>
  <si>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</si>
  <si>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</si>
  <si>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</si>
  <si>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</si>
  <si>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</si>
  <si>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</si>
  <si>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</si>
  <si>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</si>
  <si>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</si>
  <si>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</si>
  <si>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</si>
  <si>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</si>
  <si>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</si>
  <si>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</si>
  <si>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</si>
  <si>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</si>
  <si>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</si>
  <si>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</si>
  <si>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</si>
  <si>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</si>
  <si>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</si>
  <si>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</si>
  <si>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</si>
  <si>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</si>
  <si>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</si>
  <si>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</si>
  <si>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</si>
  <si>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</si>
  <si>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</si>
  <si>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</si>
  <si>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</si>
  <si>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</si>
  <si>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</si>
  <si>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</si>
  <si>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</si>
  <si>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</si>
  <si>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</si>
  <si>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</si>
  <si>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</si>
  <si>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</si>
  <si>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</si>
  <si>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</si>
  <si>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</si>
  <si>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</si>
  <si>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</si>
  <si>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</si>
  <si>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</si>
  <si>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</si>
  <si>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</si>
  <si>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</si>
  <si>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</si>
  <si>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</si>
  <si>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</si>
  <si>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</si>
  <si>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</si>
  <si>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</si>
  <si>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</si>
  <si>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</si>
  <si>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</si>
  <si>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</si>
  <si>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</si>
  <si>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</si>
  <si>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</si>
  <si>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</si>
  <si>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</si>
  <si>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</si>
  <si>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</si>
  <si>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</si>
  <si>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</si>
  <si>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</si>
  <si>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</si>
  <si>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</si>
  <si>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</si>
  <si>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</si>
  <si>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</si>
  <si>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</si>
  <si>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</si>
  <si>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</si>
  <si>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</si>
  <si>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</si>
  <si>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</si>
  <si>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</si>
  <si>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</si>
  <si>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</si>
  <si>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</si>
  <si>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</si>
  <si>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</si>
  <si>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</si>
  <si>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</si>
  <si>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</si>
  <si>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</si>
  <si>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</si>
  <si>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</si>
  <si>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</si>
  <si>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</si>
  <si>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</si>
  <si>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</si>
  <si>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</si>
  <si>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</si>
  <si>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</si>
  <si>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</si>
  <si>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</si>
  <si>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</si>
  <si>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</si>
  <si>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</si>
  <si>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</si>
  <si>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</si>
  <si>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</si>
  <si>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</si>
  <si>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</si>
  <si>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</si>
  <si>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</si>
  <si>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</si>
  <si>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</si>
  <si>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</si>
  <si>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</si>
  <si>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</si>
  <si>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</si>
  <si>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</si>
  <si>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</si>
  <si>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</si>
  <si>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</si>
  <si>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</si>
  <si>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</si>
  <si>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</si>
  <si>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</si>
  <si>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</si>
  <si>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</si>
  <si>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</si>
  <si>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</si>
  <si>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</si>
  <si>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</si>
  <si>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</si>
  <si>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</si>
  <si>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</si>
  <si>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</si>
  <si>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</si>
  <si>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</si>
  <si>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</si>
  <si>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</si>
  <si>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</si>
  <si>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</si>
  <si>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</si>
  <si>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</si>
  <si>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</si>
  <si>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</si>
  <si>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</si>
  <si>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</si>
  <si>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</si>
  <si>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</si>
  <si>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</si>
  <si>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</si>
  <si>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</si>
  <si>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</si>
  <si>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</si>
  <si>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</si>
  <si>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</si>
  <si>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</si>
  <si>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</si>
  <si>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</si>
  <si>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</si>
  <si>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</si>
  <si>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</si>
  <si>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</si>
  <si>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</si>
  <si>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</si>
  <si>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</si>
  <si>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</si>
  <si>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</si>
  <si>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</si>
  <si>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</si>
  <si>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</si>
  <si>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</si>
  <si>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</si>
  <si>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</si>
  <si>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</si>
  <si>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</si>
  <si>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</si>
  <si>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</si>
  <si>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</si>
  <si>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</si>
  <si>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</si>
  <si>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</si>
  <si>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</si>
  <si>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</si>
  <si>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</si>
  <si>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</si>
  <si>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</si>
  <si>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</si>
  <si>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</si>
  <si>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</si>
  <si>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</si>
  <si>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</si>
  <si>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</si>
  <si>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</si>
  <si>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</si>
  <si>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</si>
  <si>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</si>
  <si>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</si>
  <si>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</si>
  <si>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</si>
  <si>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</si>
  <si>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</si>
  <si>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</si>
  <si>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</si>
  <si>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</si>
  <si>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</si>
  <si>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</si>
  <si>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</si>
  <si>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</si>
  <si>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</si>
  <si>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</si>
  <si>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</si>
  <si>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</si>
  <si>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</si>
  <si>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</si>
  <si>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</si>
  <si>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</si>
  <si>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</si>
  <si>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</si>
  <si>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</si>
  <si>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</si>
  <si>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</si>
  <si>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</si>
  <si>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</si>
  <si>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</si>
  <si>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</si>
  <si>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</si>
  <si>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</si>
  <si>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</si>
  <si>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</si>
  <si>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</si>
  <si>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</si>
  <si>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</si>
  <si>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</si>
  <si>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</si>
  <si>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</si>
  <si>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</si>
  <si>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</si>
  <si>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</si>
  <si>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</si>
  <si>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</si>
  <si>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</si>
  <si>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</si>
  <si>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</si>
  <si>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</si>
  <si>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</si>
  <si>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</si>
  <si>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</si>
  <si>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</si>
  <si>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</si>
  <si>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</si>
  <si>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</si>
  <si>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</si>
  <si>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</si>
  <si>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</si>
  <si>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</si>
  <si>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</si>
  <si>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</si>
  <si>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</si>
  <si>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</si>
  <si>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</si>
  <si>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</si>
  <si>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</si>
  <si>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</si>
  <si>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</si>
  <si>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</si>
  <si>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</si>
  <si>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</si>
  <si>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</si>
  <si>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</si>
  <si>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</si>
  <si>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</si>
  <si>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</si>
  <si>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</si>
  <si>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</si>
  <si>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</si>
  <si>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</si>
  <si>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</si>
  <si>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</si>
  <si>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</si>
  <si>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</si>
  <si>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</si>
  <si>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</si>
  <si>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</si>
  <si>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</si>
  <si>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</si>
  <si>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</si>
  <si>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</si>
  <si>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</si>
  <si>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</si>
  <si>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</si>
  <si>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</si>
  <si>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</si>
  <si>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</si>
  <si>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</si>
  <si>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</si>
  <si>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</si>
  <si>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</si>
  <si>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</si>
  <si>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</si>
  <si>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</si>
  <si>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</si>
  <si>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</si>
  <si>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</si>
  <si>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</si>
  <si>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</si>
  <si>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</si>
  <si>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</si>
  <si>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</si>
  <si>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</si>
  <si>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</si>
  <si>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</si>
  <si>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</si>
  <si>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</si>
  <si>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</si>
  <si>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</si>
  <si>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</si>
  <si>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</si>
  <si>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</si>
  <si>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</si>
  <si>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</si>
  <si>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</si>
  <si>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</si>
  <si>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</si>
  <si>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</si>
  <si>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</si>
  <si>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</si>
  <si>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</si>
  <si>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</si>
  <si>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</si>
  <si>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</si>
  <si>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</si>
  <si>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</si>
  <si>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</si>
  <si>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</si>
  <si>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</si>
  <si>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</si>
  <si>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</si>
  <si>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</si>
  <si>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</si>
  <si>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</si>
  <si>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</si>
  <si>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</si>
  <si>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</si>
  <si>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</si>
  <si>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</si>
  <si>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</si>
  <si>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</si>
  <si>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</si>
  <si>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</si>
  <si>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</si>
  <si>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</si>
  <si>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</si>
  <si>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</si>
  <si>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</si>
  <si>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</si>
  <si>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</si>
  <si>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</si>
  <si>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</si>
  <si>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</si>
  <si>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</si>
  <si>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</si>
  <si>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</si>
  <si>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</si>
  <si>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</si>
  <si>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</si>
  <si>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</si>
  <si>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</si>
  <si>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</si>
  <si>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</si>
  <si>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</si>
  <si>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</si>
  <si>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</si>
  <si>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</si>
  <si>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</si>
  <si>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</si>
  <si>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</si>
  <si>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</si>
  <si>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</si>
  <si>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</si>
  <si>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</si>
  <si>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</si>
  <si>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</si>
  <si>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</si>
  <si>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</si>
  <si>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</si>
  <si>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</si>
  <si>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</si>
  <si>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</si>
  <si>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</si>
  <si>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</si>
  <si>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</si>
  <si>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</si>
  <si>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</si>
  <si>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</si>
  <si>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</si>
  <si>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</si>
  <si>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</si>
  <si>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</si>
  <si>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</si>
  <si>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</si>
  <si>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</si>
  <si>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</si>
  <si>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</si>
  <si>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</si>
  <si>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</si>
  <si>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</si>
  <si>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</si>
  <si>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</si>
  <si>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</si>
  <si>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</si>
  <si>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</si>
  <si>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</si>
  <si>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</si>
  <si>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</si>
  <si>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</si>
  <si>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</si>
  <si>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</si>
  <si>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</si>
  <si>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</si>
  <si>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</si>
  <si>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</si>
  <si>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</si>
  <si>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</si>
  <si>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</si>
  <si>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</si>
  <si>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</si>
  <si>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</si>
  <si>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</si>
  <si>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</si>
  <si>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</si>
  <si>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</si>
  <si>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</si>
  <si>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</si>
  <si>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</si>
  <si>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</si>
  <si>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</si>
  <si>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</si>
  <si>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</si>
  <si>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</si>
  <si>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</si>
  <si>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</si>
  <si>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</si>
  <si>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</si>
  <si>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</si>
  <si>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</si>
  <si>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</si>
  <si>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</si>
  <si>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</si>
  <si>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</si>
  <si>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</si>
  <si>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</si>
  <si>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</si>
  <si>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</si>
  <si>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</si>
  <si>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</si>
  <si>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</si>
  <si>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</si>
  <si>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</si>
  <si>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</si>
  <si>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</si>
  <si>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</si>
  <si>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</si>
  <si>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</si>
  <si>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</si>
  <si>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</si>
  <si>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</si>
  <si>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</si>
  <si>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</si>
  <si>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</si>
  <si>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</si>
  <si>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</si>
  <si>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</si>
  <si>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</si>
  <si>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</si>
  <si>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</si>
  <si>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</si>
  <si>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</si>
  <si>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</si>
  <si>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</si>
  <si>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</si>
  <si>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</si>
  <si>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</si>
  <si>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</si>
  <si>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</si>
  <si>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</si>
  <si>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</si>
  <si>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</si>
  <si>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</si>
  <si>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</si>
  <si>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</si>
  <si>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</si>
  <si>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</si>
  <si>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</si>
  <si>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</si>
  <si>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</si>
  <si>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</si>
  <si>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</si>
  <si>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</si>
  <si>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</si>
  <si>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</si>
  <si>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</si>
  <si>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</si>
  <si>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</si>
  <si>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</si>
  <si>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</si>
  <si>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</si>
  <si>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</si>
  <si>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</si>
  <si>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</si>
  <si>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</si>
  <si>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</si>
  <si>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</si>
  <si>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</si>
  <si>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</si>
  <si>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</si>
  <si>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</si>
  <si>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</si>
  <si>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</si>
  <si>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</si>
  <si>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</si>
  <si>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</si>
  <si>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</si>
  <si>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</si>
  <si>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</si>
  <si>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</si>
  <si>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</si>
  <si>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</si>
  <si>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</si>
  <si>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</si>
  <si>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</si>
  <si>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</si>
  <si>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</si>
  <si>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</si>
  <si>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</si>
  <si>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</si>
  <si>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</si>
  <si>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</si>
  <si>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</si>
  <si>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</si>
  <si>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</si>
  <si>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</si>
  <si>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</si>
  <si>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</si>
  <si>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</si>
  <si>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</si>
  <si>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</si>
  <si>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</si>
  <si>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</si>
  <si>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</si>
  <si>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</si>
  <si>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</si>
  <si>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</si>
  <si>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</si>
  <si>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</si>
  <si>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</si>
  <si>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</si>
  <si>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</si>
  <si>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</si>
  <si>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</si>
  <si>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</si>
  <si>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</si>
  <si>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</si>
  <si>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</si>
  <si>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</si>
  <si>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</si>
  <si>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</si>
  <si>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</si>
  <si>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</si>
  <si>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</si>
  <si>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</si>
  <si>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</si>
  <si>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</si>
  <si>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</si>
  <si>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</si>
  <si>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</si>
  <si>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</si>
  <si>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</si>
  <si>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</si>
  <si>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</si>
  <si>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</si>
  <si>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</si>
  <si>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</si>
  <si>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</si>
  <si>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</si>
  <si>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</si>
  <si>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</si>
  <si>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</si>
  <si>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</si>
  <si>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</si>
  <si>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</si>
  <si>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</si>
  <si>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</si>
  <si>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</si>
  <si>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</si>
  <si>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</si>
  <si>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</si>
  <si>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</si>
  <si>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</si>
  <si>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</si>
  <si>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</si>
  <si>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</si>
  <si>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</si>
  <si>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</si>
  <si>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</si>
  <si>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</si>
  <si>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</si>
  <si>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</si>
  <si>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</si>
  <si>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</si>
  <si>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</si>
  <si>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</si>
  <si>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</si>
  <si>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</si>
  <si>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</si>
  <si>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</si>
  <si>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</si>
  <si>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</si>
  <si>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</si>
  <si>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</si>
  <si>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</si>
  <si>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</si>
  <si>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</si>
  <si>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</si>
  <si>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</si>
  <si>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</si>
  <si>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</si>
  <si>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</si>
  <si>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</si>
  <si>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</si>
  <si>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</si>
  <si>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</si>
  <si>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</si>
  <si>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</si>
  <si>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</si>
  <si>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</si>
  <si>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</si>
  <si>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</si>
  <si>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</si>
  <si>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</si>
  <si>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</si>
  <si>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</si>
  <si>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</si>
  <si>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</si>
  <si>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</si>
  <si>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</si>
  <si>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</si>
  <si>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</si>
  <si>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</si>
  <si>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</si>
  <si>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</si>
  <si>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</si>
  <si>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</si>
  <si>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</si>
  <si>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</si>
  <si>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</si>
  <si>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</si>
  <si>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</si>
  <si>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</si>
  <si>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</si>
  <si>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</si>
  <si>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</si>
  <si>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</si>
  <si>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</si>
  <si>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</si>
  <si>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</si>
  <si>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</si>
  <si>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</si>
  <si>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</si>
  <si>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</si>
  <si>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</si>
  <si>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</si>
  <si>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</si>
  <si>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</si>
  <si>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</si>
  <si>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</si>
  <si>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</si>
  <si>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</si>
  <si>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</si>
  <si>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</si>
  <si>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</si>
  <si>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</si>
  <si>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</si>
  <si>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</si>
  <si>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</si>
  <si>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</si>
  <si>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</si>
  <si>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</si>
  <si>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</si>
  <si>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</si>
  <si>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</si>
  <si>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</si>
  <si>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</si>
  <si>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</si>
  <si>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</si>
  <si>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</si>
  <si>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</si>
  <si>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</si>
  <si>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</si>
  <si>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</si>
  <si>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</si>
  <si>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</si>
  <si>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</si>
  <si>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</si>
  <si>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</si>
  <si>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</si>
  <si>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</si>
  <si>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</si>
  <si>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</si>
  <si>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</si>
  <si>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</si>
  <si>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</si>
  <si>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</si>
  <si>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</si>
  <si>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</si>
  <si>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</si>
  <si>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</si>
  <si>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</si>
  <si>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</si>
  <si>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</si>
  <si>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</si>
  <si>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</si>
  <si>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</si>
  <si>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</si>
  <si>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</si>
  <si>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</si>
  <si>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</si>
  <si>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</si>
  <si>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</si>
  <si>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</si>
  <si>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</si>
  <si>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</si>
  <si>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</si>
  <si>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</si>
  <si>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</si>
  <si>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</si>
  <si>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</si>
  <si>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</si>
  <si>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</si>
  <si>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</si>
  <si>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</si>
  <si>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</si>
  <si>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</si>
  <si>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</si>
  <si>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</si>
  <si>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</si>
  <si>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</si>
  <si>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</si>
  <si>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</si>
  <si>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</si>
  <si>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</si>
  <si>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</si>
  <si>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</si>
  <si>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</si>
  <si>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</si>
  <si>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</si>
  <si>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</si>
  <si>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</si>
  <si>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</si>
  <si>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</si>
  <si>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</si>
  <si>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</si>
  <si>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</si>
  <si>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</si>
  <si>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</si>
  <si>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</si>
  <si>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</si>
  <si>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</si>
  <si>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</si>
  <si>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</si>
  <si>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</si>
  <si>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</si>
  <si>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</si>
  <si>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</si>
  <si>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</si>
  <si>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</si>
  <si>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</si>
  <si>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</si>
  <si>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</si>
  <si>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</si>
  <si>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</si>
  <si>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</si>
  <si>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</si>
  <si>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</si>
  <si>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</si>
  <si>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</si>
  <si>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</si>
  <si>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</si>
  <si>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</si>
  <si>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</si>
  <si>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</si>
  <si>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</si>
  <si>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</si>
  <si>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</si>
  <si>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</si>
  <si>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</si>
  <si>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</si>
  <si>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</si>
  <si>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</si>
  <si>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</si>
  <si>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</si>
  <si>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</si>
  <si>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</si>
  <si>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</si>
  <si>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</si>
  <si>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</si>
  <si>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</si>
  <si>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</si>
  <si>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</si>
  <si>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</si>
  <si>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</si>
  <si>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</si>
  <si>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</si>
  <si>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</si>
  <si>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</si>
  <si>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</si>
  <si>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</si>
  <si>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</si>
  <si>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</si>
  <si>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</si>
  <si>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</si>
  <si>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</si>
  <si>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</si>
  <si>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</si>
  <si>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</si>
  <si>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</si>
  <si>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</si>
  <si>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</si>
  <si>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</si>
  <si>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</si>
  <si>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</si>
  <si>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</si>
  <si>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</si>
  <si>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</si>
  <si>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</si>
  <si>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</si>
  <si>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</si>
  <si>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</si>
  <si>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</si>
  <si>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</si>
  <si>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</si>
  <si>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</si>
  <si>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</si>
  <si>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</si>
  <si>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</si>
  <si>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</si>
  <si>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</si>
  <si>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</si>
  <si>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</si>
  <si>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</si>
  <si>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</si>
  <si>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</si>
  <si>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</si>
  <si>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</si>
  <si>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</si>
  <si>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</si>
  <si>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</si>
  <si>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</si>
  <si>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</si>
  <si>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</si>
  <si>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</si>
  <si>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</si>
  <si>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</si>
  <si>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</si>
  <si>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</si>
  <si>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</si>
  <si>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</si>
  <si>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</si>
  <si>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</si>
  <si>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</si>
  <si>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</si>
  <si>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</si>
  <si>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</si>
  <si>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</si>
  <si>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</si>
  <si>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</si>
  <si>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</si>
  <si>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</si>
  <si>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</si>
  <si>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</si>
  <si>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</si>
  <si>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</si>
  <si>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</si>
  <si>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</si>
  <si>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</si>
  <si>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</si>
  <si>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</si>
  <si>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</si>
  <si>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</si>
  <si>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</si>
  <si>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</si>
  <si>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</si>
  <si>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</si>
  <si>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</si>
  <si>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</si>
  <si>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</si>
  <si>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</si>
  <si>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</si>
  <si>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</si>
  <si>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</si>
  <si>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</si>
  <si>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</si>
  <si>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</si>
  <si>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</si>
  <si>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</si>
  <si>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</si>
  <si>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</si>
  <si>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</si>
  <si>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</si>
  <si>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</si>
  <si>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</si>
  <si>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</si>
  <si>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</si>
  <si>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</si>
  <si>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</si>
  <si>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</si>
  <si>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</si>
  <si>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</si>
  <si>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</si>
  <si>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</si>
  <si>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</si>
  <si>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</si>
  <si>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</si>
  <si>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</si>
  <si>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</si>
  <si>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</si>
  <si>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</si>
  <si>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</si>
  <si>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</si>
  <si>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</si>
  <si>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</si>
  <si>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</si>
  <si>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</si>
  <si>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</si>
  <si>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</si>
  <si>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</si>
  <si>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</si>
  <si>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</si>
  <si>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</si>
  <si>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</si>
  <si>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</si>
  <si>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</si>
  <si>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</si>
  <si>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</si>
  <si>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</si>
  <si>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</si>
  <si>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</si>
  <si>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</si>
  <si>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</si>
  <si>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</si>
  <si>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</si>
  <si>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</si>
  <si>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</si>
  <si>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</si>
  <si>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</si>
  <si>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</si>
  <si>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</si>
  <si>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</si>
  <si>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</si>
  <si>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</si>
  <si>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</si>
  <si>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</si>
  <si>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</si>
  <si>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</si>
  <si>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</si>
  <si>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</si>
  <si>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</si>
  <si>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</si>
  <si>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</si>
  <si>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</si>
  <si>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</si>
  <si>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</si>
  <si>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</si>
  <si>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</si>
  <si>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</si>
  <si>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</si>
  <si>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</si>
  <si>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</si>
  <si>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</si>
  <si>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</si>
  <si>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</si>
  <si>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</si>
  <si>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</si>
  <si>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</si>
  <si>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</si>
  <si>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</si>
  <si>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</si>
  <si>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</si>
  <si>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</si>
  <si>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</si>
  <si>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</si>
  <si>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</si>
  <si>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</si>
  <si>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</si>
  <si>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</si>
  <si>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</si>
  <si>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</si>
  <si>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</si>
  <si>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</si>
  <si>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</si>
  <si>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</si>
  <si>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</si>
  <si>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</si>
  <si>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</si>
  <si>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</si>
  <si>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</si>
  <si>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</si>
  <si>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</si>
  <si>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</si>
  <si>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</si>
  <si>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</si>
  <si>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</si>
  <si>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</si>
  <si>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</si>
  <si>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</si>
  <si>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</si>
  <si>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</si>
  <si>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</si>
  <si>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</si>
  <si>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</si>
  <si>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</si>
  <si>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</si>
  <si>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</si>
  <si>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</si>
  <si>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</si>
  <si>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</si>
  <si>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</si>
  <si>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</si>
  <si>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</si>
  <si>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</si>
  <si>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</si>
  <si>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</si>
  <si>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</si>
  <si>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</si>
  <si>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</si>
  <si>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</si>
  <si>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</si>
  <si>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</si>
  <si>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</si>
  <si>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</si>
  <si>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</si>
  <si>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</si>
  <si>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</si>
  <si>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</si>
  <si>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</si>
  <si>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</si>
  <si>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</si>
  <si>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</si>
  <si>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</si>
  <si>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</si>
  <si>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</si>
  <si>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</si>
  <si>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</si>
  <si>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</si>
  <si>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</si>
  <si>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</si>
  <si>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</si>
  <si>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</si>
  <si>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</si>
  <si>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</si>
  <si>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</si>
  <si>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</si>
  <si>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</si>
  <si>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</si>
  <si>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</si>
  <si>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</si>
  <si>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</si>
  <si>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</si>
  <si>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</si>
  <si>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</si>
  <si>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</si>
  <si>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</si>
  <si>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</si>
  <si>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</si>
  <si>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</si>
  <si>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</si>
  <si>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</si>
  <si>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</si>
  <si>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</si>
  <si>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</si>
  <si>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</si>
  <si>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</si>
  <si>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</si>
  <si>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</si>
  <si>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</si>
  <si>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</si>
  <si>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</si>
  <si>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</si>
  <si>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</si>
  <si>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</si>
  <si>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</si>
  <si>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</si>
  <si>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</si>
  <si>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</si>
  <si>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</si>
  <si>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</si>
  <si>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</si>
  <si>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</si>
  <si>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</si>
  <si>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</si>
  <si>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</si>
  <si>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</si>
  <si>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</si>
  <si>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</si>
  <si>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</si>
  <si>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</si>
  <si>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</si>
  <si>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</si>
  <si>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</si>
  <si>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</si>
  <si>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</si>
  <si>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</si>
  <si>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</si>
  <si>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</si>
  <si>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</si>
  <si>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</si>
  <si>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</si>
  <si>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</si>
  <si>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</si>
  <si>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</si>
  <si>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</si>
  <si>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</si>
  <si>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</si>
  <si>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</si>
  <si>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</si>
  <si>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</si>
  <si>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</si>
  <si>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</si>
  <si>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</si>
  <si>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</si>
  <si>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</si>
  <si>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</si>
  <si>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</si>
  <si>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</si>
  <si>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</si>
  <si>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</si>
  <si>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</si>
  <si>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</si>
  <si>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</si>
  <si>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</si>
  <si>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</si>
  <si>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</si>
  <si>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</si>
  <si>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</si>
  <si>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</si>
  <si>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</si>
  <si>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</si>
  <si>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</si>
  <si>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</si>
  <si>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</si>
  <si>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</si>
  <si>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</si>
  <si>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</si>
  <si>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</si>
  <si>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</si>
  <si>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</si>
  <si>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</si>
  <si>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</si>
  <si>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</si>
  <si>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</si>
  <si>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</si>
  <si>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</si>
  <si>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</si>
  <si>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</si>
  <si>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</si>
  <si>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</si>
  <si>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</si>
  <si>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</si>
  <si>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</si>
  <si>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</si>
  <si>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</si>
  <si>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</si>
  <si>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</si>
  <si>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</si>
  <si>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</si>
  <si>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</si>
  <si>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</si>
  <si>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</si>
  <si>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</si>
  <si>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</si>
  <si>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</si>
  <si>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</si>
  <si>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</si>
  <si>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</si>
  <si>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</si>
  <si>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</si>
  <si>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</si>
  <si>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</si>
  <si>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</si>
  <si>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</si>
  <si>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</si>
  <si>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</si>
  <si>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</si>
  <si>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</si>
  <si>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</si>
  <si>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</si>
  <si>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</si>
  <si>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</si>
  <si>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</si>
  <si>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</si>
  <si>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</si>
  <si>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</si>
  <si>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</si>
  <si>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</si>
  <si>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</si>
  <si>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</si>
  <si>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</si>
  <si>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</si>
  <si>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</si>
  <si>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</si>
  <si>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PCM-20251102-00001798</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</si>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</sst>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300.81273368055554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45963.761159606482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45963.761159606482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45963.761159606482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45963.761159606482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45963.761159606482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45963.761159606482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45963.761159606482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45963.761159606482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45963.761159606482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45963.761159606482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45963.761159606482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45963.761159606482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45963.761159606482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45963.761159606482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45963.761159606482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45963.761159606482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45963.761159606482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45963.761159606482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45963.761159606482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45963.761159606482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45963.761159606482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45963.761159606482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45963.761159606482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45963.761159606482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45963.761159606482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45963.761159606482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45963.761159606482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45963.761159606482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45963.761159606482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45963.761159606482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45963.761159606482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45963.761159606482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45963.761159606482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45963.761159606482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45963.761159606482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45963.761159606482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45963.761159606482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45963.761159606482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45963.761159606482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45963.761159606482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45963.761159606482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45963.761159606482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45963.761159606482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45963.761159606482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45963.761159606482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45963.761159606482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45963.761159606482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45963.761159606482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45963.761159606482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45963.761159606482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45963.761159606482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45963.761159606482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45963.761159606482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45963.761159606482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45963.761159606482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45963.761159606482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45963.761159606482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45963.761159606482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45963.761159606482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45963.761159606482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45963.761159606482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45963.761159606482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45963.761159606482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45963.761159606482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45963.761159606482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45963.761159606482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45963.761159606482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45963.761159606482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45963.761159606482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45963.761159606482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45963.761159606482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45963.761159606482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45963.761159606482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45963.761159606482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45963.761159606482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45963.761159606482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45963.761159606482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45963.761159606482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45963.761159606482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45963.761159606482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45963.761159606482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45963.761159606482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45963.761159606482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45963.761159606482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45963.761159606482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45963.761159606482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45963.761159606482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45963.761159606482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45963.761159606482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45963.761159606482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45963.761159606482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45963.761159606482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45963.761159606482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45963.761159606482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45963.761159606482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45963.761159606482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45963.761159606482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45963.761159606482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45963.761159606482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45963.761159606482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45963.761159606482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45963.761159606482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45963.761159606482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45963.761159606482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45963.761159606482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45963.761159606482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45963.761159606482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45963.761159606482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45963.761159606482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45963.761159606482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45963.761159606482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34A27A15-0942-4E55-8C1A-1AD957BF09C7}"/>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138.7613216435202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5.0190762731508585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45963.761159606482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45963.761159606482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45963.761159606482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45963.761159606482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45963.761159606482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45963.761159606482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45963.761159606482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45963.761159606482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45963.761159606482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45963.761159606482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45963.761159606482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45963.761159606482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45963.761159606482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45963.761159606482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45963.761159606482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45963.761159606482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45963.761159606482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45963.761159606482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45963.761159606482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45963.761159606482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45963.761159606482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45963.761159606482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45963.761159606482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45963.761159606482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45963.761159606482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45963.761159606482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45963.761159606482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45963.761159606482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45963.761159606482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45963.761159606482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45963.761159606482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45963.761159606482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45963.761159606482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45963.761159606482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45963.761159606482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45963.761159606482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45963.761159606482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45963.761159606482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45963.761159606482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45963.761159606482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45963.761159606482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45963.761159606482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45963.761159606482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45963.761159606482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45963.761159606482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45963.761159606482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45963.761159606482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45963.761159606482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45963.761159606482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45963.761159606482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45963.761159606482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45963.761159606482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45963.761159606482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45963.761159606482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45963.761159606482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45963.761159606482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45963.761159606482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45963.761159606482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45963.761159606482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45963.761159606482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45963.761159606482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45963.761159606482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45963.761159606482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45963.761159606482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45963.761159606482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45963.761159606482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45963.761159606482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45963.761159606482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45963.761159606482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45963.761159606482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45963.761159606482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45963.761159606482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45963.761159606482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45963.761159606482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45963.761159606482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45963.761159606482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45963.761159606482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45963.761159606482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45963.761159606482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45963.761159606482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45963.761159606482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45963.761159606482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45963.761159606482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45963.761159606482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45963.761159606482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45963.761159606482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45963.761159606482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45963.761159606482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45963.761159606482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45963.761159606482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45963.761159606482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45963.761159606482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45963.761159606482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45963.761159606482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45963.761159606482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45963.761159606482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45963.761159606482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45963.761159606482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45963.761159606482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45963.761159606482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45963.761159606482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45963.761159606482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45963.761159606482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45963.761159606482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45963.761159606482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45963.761159606482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45963.761159606482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45963.761159606482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45963.761159606482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45963.761159606482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45963.761159606482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45963.761159606482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45963.761159606482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45963.761159606482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45963.761159606482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45963.761159606482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45963.761159606482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45963.761159606482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45963.761159606482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45963.761159606482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45963.761159606482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45963.761159606482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45963.761159606482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45963.761159606482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45963.761159606482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45963.761159606482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45963.761159606482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45963.761159606482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45963.761159606482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45963.761159606482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45963.761159606482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45963.761159606482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45963.761159606482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45963.761159606482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45963.761159606482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45963.761159606482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45963.761159606482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45963.761159606482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45963.761159606482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45963.761159606482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45963.761159606482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45963.761159606482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45963.761159606482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45963.761159606482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45963.761159606482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45963.761159606482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45963.761159606482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45963.761159606482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45963.761159606482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45963.761159606482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45963.761159606482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45963.761159606482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45963.761159606482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45963.761159606482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45963.761159606482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45963.761159606482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45963.761159606482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45963.761159606482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45963.761159606482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45963.761159606482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45963.761159606482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45963.761159606482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45963.761159606482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45963.761159606482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45963.761159606482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45963.761159606482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45963.761159606482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45963.761159606482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45963.761159606482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45963.761159606482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45963.761159606482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45963.761159606482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45963.761159606482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45963.761159606482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45963.761159606482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45963.761159606482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45963.761159606482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45963.761159606482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45963.761159606482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45963.761159606482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45963.761159606482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45963.761159606482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45963.761159606482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45963.761159606482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45963.761159606482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45963.761159606482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45963.761159606482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45963.761159606482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45963.761159606482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45963.761159606482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45963.761159606482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45963.761159606482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45963.761159606482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45963.761159606482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45963.761159606482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45963.761159606482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45963.761159606482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45963.761159606482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45963.761159606482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45963.761159606482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45963.761159606482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45963.761159606482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45963.761159606482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45963.761159606482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45963.761159606482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45963.761159606482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45963.761159606482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45963.761159606482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45963.761159606482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45963.761159606482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45963.761159606482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45963.761159606482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45963.761159606482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45963.761159606482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45963.761159606482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45963.761159606482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45963.761159606482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45963.761159606482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45963.761159606482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45963.761159606482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45963.761159606482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45963.761159606482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45963.761159606482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45963.761159606482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45963.761159606482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45963.761159606482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45963.761159606482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45963.761159606482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45963.761159606482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45963.761159606482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45963.761159606482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45963.761159606482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45963.761159606482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45963.761159606482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45963.761159606482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45963.761159606482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45963.761159606482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45963.761159606482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45963.761159606482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45963.761159606482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45963.761159606482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45963.761159606482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45963.761159606482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45963.761159606482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45963.761159606482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45963.761159606482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45963.761159606482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45963.761159606482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45963.761159606482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45963.761159606482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45963.761159606482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45963.761159606482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45963.761159606482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45963.761159606482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45963.761159606482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45963.761159606482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45963.761159606482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45963.761159606482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45963.761159606482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45963.761159606482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45963.761159606482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45963.761159606482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45963.761159606482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45963.761159606482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45963.761159606482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45963.761159606482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45963.761159606482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45963.761159606482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45963.761159606482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45963.761159606482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45963.761159606482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45963.761159606482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45963.761159606482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45963.761159606482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45963.761159606482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45963.761159606482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45963.761159606482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45963.761159606482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45963.761159606482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45963.761159606482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45963.761159606482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45963.761159606482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45963.761159606482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45963.761159606482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45963.761159606482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45963.761159606482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45963.761159606482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45963.761159606482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45963.761159606482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45963.761159606482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45963.761159606482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45963.761159606482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45963.761159606482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45963.761159606482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45963.761159606482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45963.761159606482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45963.761159606482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45963.761159606482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45963.761159606482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45963.761159606482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45963.761159606482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45963.761159606482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45963.761159606482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45963.761159606482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45963.761159606482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45963.761159606482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45963.761159606482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45963.761159606482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45963.761159606482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45963.761159606482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45963.761159606482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45963.761159606482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45963.761159606482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45963.761159606482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45963.761159606482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45963.761159606482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45963.761159606482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45963.761159606482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45963.761159606482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45963.761159606482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45963.761159606482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45963.761159606482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45963.761159606482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45963.761159606482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45963.761159606482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45963.761159606482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45963.761159606482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45963.761159606482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45963.761159606482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45963.761159606482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45963.761159606482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45963.761159606482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45963.761159606482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45963.761159606482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45963.761159606482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45963.761159606482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45963.761159606482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45963.761159606482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45963.761159606482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45963.761159606482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45963.761159606482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45963.761159606482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45963.761159606482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45963.761159606482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45963.761159606482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45963.761159606482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45963.761159606482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45963.761159606482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45963.761159606482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45963.761159606482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45963.761159606482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45963.761159606482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45963.761159606482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45963.761159606482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45963.761159606482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45963.761159606482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45963.761159606482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45963.761159606482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45963.761159606482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45963.761159606482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45963.761159606482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45963.761159606482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45963.761159606482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45963.761159606482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45963.761159606482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45963.761159606482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45963.761159606482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45963.761159606482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45963.761159606482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45963.761159606482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45963.761159606482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45963.761159606482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45963.761159606482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45963.761159606482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45963.761159606482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45963.761159606482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45963.761159606482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45963.761159606482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45963.761159606482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45963.761159606482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45963.761159606482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45963.761159606482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45963.761159606482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45963.761159606482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45963.761159606482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45963.761159606482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45963.761159606482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45963.761159606482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45963.761159606482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45963.761159606482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45963.761159606482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45963.761159606482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45963.761159606482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45963.761159606482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45963.761159606482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45963.761159606482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45963.761159606482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45963.761159606482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45963.761159606482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45963.761159606482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45963.761159606482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45963.761159606482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45963.761159606482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45963.761159606482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45963.761159606482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45963.761159606482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45963.761159606482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45963.761159606482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45963.761159606482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45963.761159606482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45963.761159606482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45963.761159606482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45963.761159606482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45963.761159606482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45963.761159606482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45963.761159606482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45963.761159606482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45963.761159606482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45963.761159606482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45963.761159606482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45963.761159606482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45963.761159606482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45963.761159606482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45963.761159606482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45963.761159606482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45963.761159606482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45963.761159606482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45963.761159606482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45963.761159606482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45963.761159606482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45963.761159606482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45963.761159606482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45963.761159606482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45963.761159606482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45963.761159606482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45963.761159606482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45963.761159606482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45963.761159606482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45963.761159606482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45963.761159606482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45963.761159606482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45963.761159606482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45963.761159606482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45963.761159606482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45963.761159606482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45963.761159606482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45963.761159606482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45963.761159606482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45963.761159606482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45963.761159606482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45963.761159606482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45963.761159606482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45963.761159606482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45963.761159606482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45963.761159606482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45963.761159606482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45963.761159606482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45963.761159606482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45963.761159606482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45963.761159606482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45963.761159606482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45963.761159606482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45963.761159606482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45963.761159606482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45963.761159606482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45963.761159606482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45963.761159606482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45963.761159606482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45963.761159606482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45963.761159606482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45963.761159606482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45963.761159606482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45963.761159606482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45963.761159606482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45963.761159606482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45963.761159606482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45963.761159606482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45963.761159606482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45963.761159606482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45963.761159606482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45963.761159606482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45963.761159606482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45963.761159606482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45963.761159606482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45963.761159606482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45963.761159606482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45963.761159606482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45963.761159606482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45963.761159606482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45963.761159606482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45963.761159606482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45963.761159606482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45963.761159606482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45963.761159606482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45963.761159606482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45963.761159606482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45963.761159606482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45963.761159606482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45963.761159606482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45963.761159606482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45963.761159606482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45963.761159606482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45963.761159606482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45963.761159606482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45963.761159606482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45963.761159606482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45963.761159606482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45963.761159606482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45963.761159606482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45963.761159606482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45963.761159606482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45963.761159606482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45963.761159606482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45963.761159606482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45963.761159606482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45963.761159606482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45963.761159606482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45963.761159606482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45963.761159606482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45963.761159606482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45963.761159606482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45963.761159606482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45963.761159606482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45963.761159606482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45963.761159606482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45963.761159606482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45963.761159606482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45963.761159606482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45963.761159606482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45963.761159606482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45963.761159606482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45963.761159606482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45963.761159606482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45963.761159606482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45963.761159606482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45963.761159606482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45963.761159606482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45963.761159606482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45963.761159606482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45963.761159606482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45963.761159606482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45963.761159606482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45963.761159606482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45963.761159606482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45963.761159606482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45963.761159606482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45963.761159606482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45963.761159606482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45963.761159606482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45963.761159606482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45963.761159606482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45963.761159606482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45963.761159606482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45963.761159606482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45963.761159606482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45963.761159606482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45963.761159606482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45963.761159606482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45963.761159606482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45963.761159606482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45963.761159606482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45963.761159606482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45963.761159606482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45963.761159606482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45963.761159606482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45963.761159606482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45963.761159606482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45963.761159606482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45963.761159606482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45963.761159606482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45963.761159606482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45963.761159606482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45963.761159606482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45963.761159606482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45963.761159606482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45963.761159606482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45963.761159606482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45963.761159606482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45963.761159606482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45963.761159606482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45963.761159606482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45963.761159606482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45963.761159606482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45963.761159606482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45963.761159606482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45963.761159606482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45963.761159606482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45963.761159606482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45963.761159606482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45963.761159606482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45963.761159606482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45963.761159606482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45963.761159606482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45963.761159606482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45963.761159606482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45963.761159606482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45963.761159606482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45963.761159606482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45963.761159606482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45963.761159606482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45963.761159606482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45963.761159606482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45963.761159606482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45963.761159606482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45963.761159606482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45963.761159606482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45963.761159606482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45963.761159606482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45963.761159606482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45963.761159606482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45963.761159606482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45963.761159606482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45963.761159606482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45963.761159606482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45963.761159606482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45963.761159606482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45963.761159606482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45963.761159606482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45963.761159606482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45963.761159606482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45963.761159606482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45963.761159606482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45963.761159606482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45963.761159606482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45963.761159606482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45963.761159606482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45963.761159606482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45963.761159606482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45963.761159606482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45963.761159606482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45963.761159606482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45963.761159606482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45963.761159606482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45963.761159606482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45963.761159606482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45963.761159606482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45963.761159606482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45963.761159606482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45963.761159606482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45963.761159606482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45963.761159606482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45963.761159606482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45963.761159606482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45963.761159606482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45963.761159606482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45963.761159606482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45963.761159606482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45963.761159606482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45963.761159606482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45963.761159606482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45963.761159606482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45963.761159606482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45963.761159606482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45963.761159606482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45963.761159606482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45963.761159606482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45963.761159606482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45963.761159606482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45963.761159606482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45963.761159606482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45963.761159606482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45963.761159606482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45963.761159606482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45963.761159606482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45963.761159606482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45963.761159606482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45963.761159606482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45963.761159606482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45963.761159606482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45963.761159606482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45963.761159606482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45963.761159606482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45963.761159606482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45963.761159606482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45963.761159606482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45963.761159606482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45963.761159606482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45963.761159606482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45963.761159606482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45963.761159606482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45963.761159606482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45963.761159606482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45963.761159606482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45963.761159606482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45963.761159606482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45963.761159606482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45963.761159606482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45963.761159606482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45963.761159606482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45963.761159606482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45963.761159606482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45963.761159606482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45963.761159606482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45963.761159606482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45963.761159606482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45963.761159606482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45963.761159606482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45963.761159606482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45963.761159606482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45963.761159606482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45963.761159606482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45963.761159606482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45963.761159606482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45963.761159606482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45963.761159606482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45963.761159606482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45963.761159606482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45963.761159606482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45963.761159606482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45963.761159606482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45963.761159606482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45963.761159606482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45963.761159606482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45963.761159606482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45963.761159606482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45963.761159606482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45963.761159606482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45963.761159606482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45963.761159606482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45963.761159606482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45963.761159606482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45963.761159606482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45963.761159606482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45963.761159606482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45963.761159606482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45963.761159606482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45963.761159606482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45963.761159606482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45963.761159606482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45963.761159606482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45963.761159606482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45963.761159606482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45963.761159606482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45963.761159606482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45963.761159606482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45963.761159606482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45963.761159606482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45963.761159606482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45963.761159606482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45963.761159606482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45963.761159606482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45963.761159606482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45963.761159606482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45963.761159606482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45963.761159606482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45963.761159606482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45963.761159606482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45963.761159606482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45963.761159606482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45963.761159606482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45963.761159606482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45963.761159606482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45963.761159606482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45963.761159606482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45963.761159606482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45963.761159606482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45963.761159606482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45963.761159606482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45963.761159606482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45963.761159606482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45963.761159606482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45963.761159606482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45963.761159606482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45963.761159606482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45963.761159606482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45963.761159606482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45963.761159606482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45963.761159606482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45963.761159606482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45963.761159606482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45963.761159606482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45963.761159606482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45963.761159606482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45963.761159606482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45963.761159606482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45963.761159606482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45963.761159606482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45963.761159606482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45963.761159606482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45963.761159606482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45963.761159606482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45963.761159606482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45963.761159606482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45963.761159606482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45963.761159606482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45963.761159606482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45963.761159606482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45963.761159606482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45963.761159606482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45963.761159606482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45963.761159606482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45963.761159606482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45963.761159606482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45963.761159606482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45963.761159606482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45963.761159606482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45963.761159606482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45963.761159606482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45963.761159606482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45963.761159606482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45963.761159606482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45963.761159606482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45963.761159606482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45963.761159606482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45963.761159606482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45963.761159606482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45963.761159606482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45963.761159606482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45963.761159606482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45963.761159606482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45963.761159606482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45963.761159606482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45963.761159606482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45963.761159606482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45963.761159606482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45963.761159606482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45963.761159606482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45963.761159606482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45963.761159606482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45963.761159606482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45963.761159606482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45963.761159606482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45963.761159606482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45963.761159606482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45963.761159606482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45963.761159606482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45963.761159606482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45963.761159606482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45963.761159606482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45963.761159606482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45963.761159606482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45963.761159606482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45963.761159606482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45963.761159606482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45963.761159606482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45963.761159606482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45963.761159606482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45963.761159606482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45963.761159606482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45963.761159606482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45963.761159606482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45963.761159606482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45963.761159606482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45963.761159606482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45963.761159606482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45963.761159606482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45963.761159606482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45963.761159606482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45963.761159606482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45963.761159606482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45963.761159606482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45963.761159606482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45963.761159606482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45963.761159606482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45963.761159606482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45963.761159606482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45963.761159606482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45963.761159606482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45963.761159606482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45963.761159606482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45963.761159606482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45963.761159606482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45963.761159606482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45963.761159606482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45963.761159606482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45963.761159606482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45963.761159606482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45963.761159606482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45963.761159606482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45963.761159606482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45963.761159606482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45963.761159606482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45963.761159606482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45963.761159606482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45963.761159606482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45963.761159606482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45963.761159606482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45963.761159606482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45963.761159606482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45963.761159606482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45963.761159606482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45963.761159606482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45963.761159606482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45963.761159606482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45963.761159606482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45963.761159606482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45963.761159606482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45963.761159606482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45963.761159606482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45963.761159606482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45963.761159606482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45963.761159606482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45963.761159606482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45963.761159606482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45963.761159606482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45963.761159606482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45963.761159606482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45963.761159606482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45963.761159606482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45963.761159606482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45963.761159606482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45963.761159606482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45963.761159606482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45963.761159606482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45963.761159606482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45963.761159606482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45963.761159606482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45963.761159606482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45963.761159606482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45963.761159606482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45963.761159606482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45963.761159606482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45963.761159606482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45963.761159606482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45963.761159606482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45963.761159606482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45963.761159606482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45963.761159606482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45963.761159606482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45963.761159606482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45963.761159606482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45963.761159606482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45963.761159606482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45963.761159606482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45963.761159606482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45963.761159606482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45963.761159606482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45963.761159606482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45963.761159606482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45963.761159606482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45963.761159606482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45963.761159606482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45963.761159606482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45963.761159606482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45963.761159606482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45963.761159606482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45963.761159606482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45963.761159606482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45963.761159606482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45963.761159606482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45963.761159606482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45963.761159606482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45963.761159606482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45963.761159606482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45963.761159606482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45963.761159606482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45963.761159606482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45963.761159606482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45963.761159606482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45963.761159606482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45963.761159606482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45963.761159606482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45963.761159606482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45963.761159606482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45963.761159606482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45963.761159606482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45963.761159606482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45963.761159606482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45963.761159606482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45963.761159606482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45963.761159606482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45963.761159606482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45963.761159606482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45963.761159606482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45963.761159606482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45963.761159606482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45963.761159606482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45963.761159606482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45963.761159606482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45963.761159606482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45963.761159606482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45963.761159606482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45963.761159606482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45963.761159606482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45963.761159606482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45963.761159606482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45963.761159606482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45963.761159606482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45963.761159606482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45963.761159606482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45963.761159606482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45963.761159606482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45963.761159606482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45963.761159606482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45963.761159606482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45963.761159606482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45963.761159606482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45963.761159606482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45963.761159606482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45963.761159606482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45963.761159606482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45963.761159606482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45963.761159606482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45963.761159606482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45963.761159606482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45963.761159606482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45963.761159606482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45963.761159606482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45963.761159606482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45963.761159606482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45963.761159606482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45963.761159606482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45963.761159606482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45963.761159606482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45963.761159606482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45963.761159606482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45963.761159606482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45963.761159606482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45963.761159606482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45963.761159606482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45963.761159606482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45963.761159606482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45963.761159606482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45963.761159606482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45963.761159606482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45963.761159606482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45963.761159606482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45963.761159606482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45963.761159606482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45963.761159606482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45963.761159606482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45963.761159606482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45963.761159606482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45963.761159606482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45963.761159606482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45963.761159606482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45963.761159606482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45963.761159606482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45963.761159606482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45963.761159606482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45963.761159606482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45963.761159606482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45963.761159606482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45963.761159606482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45963.761159606482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45963.761159606482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45963.761159606482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45963.761159606482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45963.761159606482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45963.761159606482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45963.761159606482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45963.761159606482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45963.761159606482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45963.761159606482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45963.761159606482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45963.761159606482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45963.761159606482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45963.761159606482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45963.761159606482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45963.761159606482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45963.761159606482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45963.761159606482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45963.761159606482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45963.761159606482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45963.761159606482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45963.761159606482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45963.761159606482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45963.761159606482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45963.761159606482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45963.761159606482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45963.761159606482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45963.761159606482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45963.761159606482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45963.761159606482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45963.761159606482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45963.761159606482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45963.761159606482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45963.761159606482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45963.761159606482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45963.761159606482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45963.761159606482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45963.761159606482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45963.761159606482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45963.761159606482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45963.761159606482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45963.761159606482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45963.761159606482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45963.761159606482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45963.761159606482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45963.761159606482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45963.761159606482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45963.761159606482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45963.761159606482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45963.761159606482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45963.761159606482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45963.761159606482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45963.761159606482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45963.761159606482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45963.761159606482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45963.761159606482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45963.761159606482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45963.761159606482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45963.761159606482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45963.761159606482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45963.761159606482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45963.761159606482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45963.761159606482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45963.761159606482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45963.761159606482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45963.761159606482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45963.761159606482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45963.761159606482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45963.761159606482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45963.761159606482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45963.761159606482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45963.761159606482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45963.761159606482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45963.761159606482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45963.761159606482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45963.761159606482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45963.761159606482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45963.761159606482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45963.761159606482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45963.761159606482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45963.761159606482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45963.761159606482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45963.761159606482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45963.761159606482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45963.761159606482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45963.761159606482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45963.761159606482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45963.761159606482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45963.761159606482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45963.761159606482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45963.761159606482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45963.761159606482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45963.761159606482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45963.761159606482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45963.761159606482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45963.761159606482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45963.761159606482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45963.761159606482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45963.761159606482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45963.761159606482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45963.761159606482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45963.761159606482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45963.761159606482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45963.761159606482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45963.761159606482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45963.761159606482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45963.761159606482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45963.761159606482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45963.761159606482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45963.761159606482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45963.761159606482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45963.761159606482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45963.761159606482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45963.761159606482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45963.761159606482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45963.761159606482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45963.761159606482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45963.761159606482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45963.761159606482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45963.761159606482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45963.761159606482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45963.761159606482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45963.761159606482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45963.761159606482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45963.761159606482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45963.761159606482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45963.761159606482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45963.761159606482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45963.761159606482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45963.761159606482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45963.761159606482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45963.761159606482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45963.761159606482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45963.761159606482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45963.761159606482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45963.761159606482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45963.761159606482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45963.761159606482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45963.761159606482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45963.761159606482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45963.761159606482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45963.761159606482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45963.761159606482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45963.761159606482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45963.761159606482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45963.761159606482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45963.761159606482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45963.761159606482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45963.761159606482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45963.761159606482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45963.761159606482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45963.761159606482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45963.761159606482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45963.761159606482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45963.761159606482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45963.761159606482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45963.761159606482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45963.761159606482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45963.761159606482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45963.761159606482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45963.761159606482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45963.761159606482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45963.761159606482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45963.761159606482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45963.761159606482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45963.761159606482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45963.761159606482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45963.761159606482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45963.761159606482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45963.761159606482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45963.761159606482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45963.761159606482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45963.761159606482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45963.761159606482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45963.761159606482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45963.761159606482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45963.761159606482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45963.761159606482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260.28044201388548</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45963.761159606482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45963.761159606482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45963.761159606482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45963.761159606482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45963.761159606482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45963.761159606482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45963.761159606482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45963.761159606482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45963.761159606482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45963.761159606482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45963.761159606482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45963.761159606482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45963.761159606482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45963.761159606482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45963.761159606482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45963.761159606482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45963.761159606482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45963.761159606482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45963.761159606482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45963.761159606482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45963.761159606482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45963.761159606482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45963.761159606482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45963.761159606482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45963.761159606482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45963.761159606482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45963.761159606482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45963.761159606482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45963.761159606482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45963.761159606482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45963.761159606482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45963.761159606482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45963.761159606482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45963.761159606482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45963.761159606482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45963.761159606482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45963.761159606482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45963.761159606482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45963.761159606482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45963.761159606482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45963.761159606482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45963.761159606482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45963.761159606482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45963.761159606482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45963.761159606482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45963.761159606482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45963.761159606482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45963.761159606482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45963.761159606482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45963.761159606482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45963.761159606482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45963.761159606482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45963.761159606482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45963.761159606482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45963.761159606482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45963.761159606482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45963.761159606482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45963.761159606482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45963.761159606482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45963.761159606482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45963.761159606482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45963.761159606482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45963.761159606482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45963.761159606482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45963.761159606482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45963.761159606482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45963.761159606482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45963.761159606482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45963.761159606482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45963.761159606482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45963.761159606482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45963.761159606482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45963.761159606482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45963.761159606482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45963.761159606482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45963.761159606482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45963.761159606482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45963.761159606482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45963.761159606482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45963.761159606482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45963.761159606482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45963.761159606482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45963.761159606482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45963.761159606482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45963.761159606482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45963.761159606482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45963.761159606482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45963.761159606482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45963.761159606482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45963.761159606482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45963.761159606482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45963.761159606482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45963.761159606482</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45963.761159606482</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71.929099421293358</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37.572282291665033</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15.100048495369265</v>
      </c>
      <c r="H4" s="152">
        <v>45948.661111111112</v>
      </c>
      <c r="I4" s="151" t="str">
        <f>IFERROR(VLOOKUP(D4,DB!A:F,6,0),"")</f>
        <v>SCECO</v>
      </c>
      <c r="J4" s="151" t="str">
        <f>IFERROR(VLOOKUP(D4,DB!A:G,7,0),"")</f>
        <v>Dead</v>
      </c>
      <c r="K4" s="151" t="s">
        <v>39114</v>
      </c>
      <c r="L4" s="151" t="str">
        <f>IFERROR(VLOOKUP(D4,DB!A:I,9,0),"")</f>
        <v>Latis</v>
      </c>
    </row>
    <row r="5" spans="1:13" ht="15">
      <c r="A5" s="151" t="s">
        <v>39115</v>
      </c>
      <c r="B5" s="151" t="str">
        <f>IFERROR(VLOOKUP(D5,DB!A:K,11,0),"")</f>
        <v>R5</v>
      </c>
      <c r="C5" s="151">
        <v>1</v>
      </c>
      <c r="D5" s="151" t="s">
        <v>34354</v>
      </c>
      <c r="E5" s="151" t="s">
        <v>39100</v>
      </c>
      <c r="F5" s="152">
        <v>45963.754849537036</v>
      </c>
      <c r="G5" s="153">
        <f ca="1">IFERROR(NOW()-F5,"")</f>
        <v>6.3100694460445084E-3</v>
      </c>
      <c r="H5" s="152">
        <v>45963.739571759259</v>
      </c>
      <c r="I5" s="151" t="str">
        <f>IFERROR(VLOOKUP(D5,DB!A:F,6,0),"")</f>
        <v>SCECO</v>
      </c>
      <c r="J5" s="151" t="str">
        <f>IFERROR(VLOOKUP(D5,DB!A:G,7,0),"")</f>
        <v>Good</v>
      </c>
      <c r="K5" s="151"/>
      <c r="L5" s="151" t="str">
        <f>IFERROR(VLOOKUP(D5,DB!A:I,9,0),"")</f>
        <v>Latis</v>
      </c>
    </row>
    <row r="6" spans="1:13" ht="15">
      <c r="A6" s="151"/>
      <c r="B6" s="151" t="str">
        <f>IFERROR(VLOOKUP(D6,DB!A:K,11,0),"")</f>
        <v/>
      </c>
      <c r="C6" s="151"/>
      <c r="D6" s="151"/>
      <c r="E6" s="151"/>
      <c r="F6" s="152"/>
      <c r="G6" s="153">
        <f ca="1">IFERROR(NOW()-F6,"")</f>
        <v>45963.761159606482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45963.761159606482</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45963.761159606482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45963.761159606482</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45963.761159606482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45963.761159606482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45963.761159606482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45963.761159606482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45963.761159606482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45963.761159606482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45963.761159606482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45963.761159606482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45963.761159606482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45963.761159606482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45963.761159606482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45963.761159606482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45963.761159606482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45963.761159606482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45963.761159606482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45963.761159606482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45963.761159606482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45963.761159606482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45963.761159606482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45963.761159606482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45963.761159606482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45963.761159606482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45963.761159606482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45963.761159606482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45963.761159606482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45963.761159606482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45963.761159606482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45963.761159606482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45963.761159606482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45963.761159606482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45963.761159606482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45963.761159606482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45963.761159606482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45963.761159606482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45963.761159606482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45963.761159606482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45963.761159606482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45963.761159606482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45963.761159606482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45963.761159606482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45963.761159606482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45963.761159606482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45963.761159606482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45963.761159606482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45963.761159606482</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45963.761159606482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45963.761159606482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45963.761159606482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45963.761159606482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45963.761159606482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45963.761159606482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45963.761159606482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45963.761159606482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45963.761159606482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45963.761159606482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45963.761159606482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45963.761159606482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45963.761159606482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45963.761159606482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45963.761159606482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45963.761159606482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45963.761159606482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45963.761159606482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45963.761159606482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45963.761159606482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45963.761159606482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45963.761159606482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45963.761159606482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45963.761159606482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45963.761159606482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45963.761159606482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45963.761159606482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45963.761159606482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45963.761159606482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45963.761159606482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45963.761159606482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45963.761159606482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45963.761159606482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45963.761159606482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45963.761159606482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45963.761159606482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45963.761159606482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45963.761159606482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45963.761159606482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45963.761159606482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45963.761159606482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45963.761159606482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45963.761159606482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45963.761159606482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45963.761159606482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45963.761159606482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45963.761159606482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45963.761159606482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45963.761159606482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45963.761159606482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45963.761159606482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45963.761159606482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45963.761159606482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45963.761159606482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45963.761159606482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45963.761159606482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45963.761159606482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45963.761159606482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45963.761159606482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45963.761159606482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45963.761159606482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45963.761159606482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45963.761159606482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45963.761159606482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45963.761159606482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45963.761159606482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45963.761159606482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45963.761159606482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45963.761159606482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45963.761159606482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45963.761159606482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45963.761159606482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45963.761159606482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45963.761159606482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45963.761159606482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45963.761159606482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45963.761159606482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45963.761159606482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45963.761159606482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45963.761159606482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45963.761159606482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45963.761159606482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45963.761159606482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45963.761159606482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45963.761159606482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45963.761159606482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45963.761159606482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45963.761159606482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45963.761159606482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45963.761159606482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45963.761159606482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45963.761159606482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45963.761159606482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45963.761159606482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45963.761159606482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45963.761159606482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45963.761159606482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45963.761159606482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45963.761159606482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45963.761159606482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45963.761159606482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45963.761159606482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45963.761159606482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45963.761159606482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45963.761159606482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45963.761159606482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45963.761159606482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45963.761159606482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45963.761159606482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45963.761159606482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45963.761159606482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45963.761159606482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45963.761159606482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45963.761159606482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45963.761159606482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45963.761159606482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45963.761159606482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45963.761159606482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45963.761159606482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45963.761159606482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45963.761159606482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45963.761159606482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45963.761159606482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45963.761159606482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45963.761159606482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45963.761159606482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45963.761159606482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45963.761159606482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45963.761159606482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45963.761159606482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45963.761159606482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45963.761159606482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45963.761159606482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45963.761159606482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45963.761159606482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45963.761159606482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45963.761159606482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45963.761159606482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45963.761159606482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45963.761159606482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45963.761159606482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45963.761159606482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45963.761159606482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45963.761159606482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45963.761159606482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45963.761159606482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45963.761159606482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45963.761159606482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45963.761159606482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45963.761159606482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45963.761159606482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45963.761159606482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45963.761159606482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45963.761159606482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45963.761159606482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45963.761159606482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45963.761159606482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45963.761159606482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45963.761159606482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45963.761159606482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45963.761159606482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45963.761159606482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45963.761159606482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45963.761159606482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45963.761159606482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45963.761159606482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45963.761159606482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45963.761159606482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45963.761159606482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45963.761159606482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45963.761159606482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45963.761159606482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45963.761159606482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45963.761159606482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45963.761159606482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45963.761159606482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45963.761159606482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45963.761159606482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45963.761159606482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45963.761159606482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45963.761159606482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45963.761159606482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45963.761159606482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45963.761159606482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45963.761159606482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45963.761159606482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45963.761159606482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45963.761159606482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45963.761159606482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45963.761159606482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45963.761159606482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45963.761159606482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45963.761159606482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45963.761159606482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45963.761159606482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45963.761159606482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45963.761159606482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45963.761159606482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45963.761159606482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45963.761159606482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45963.761159606482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45963.761159606482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45963.761159606482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45963.761159606482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45963.761159606482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45963.761159606482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45963.761159606482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45963.761159606482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45963.761159606482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45963.761159606482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45963.761159606482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45963.761159606482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45963.761159606482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45963.761159606482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45963.761159606482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45963.761159606482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45963.761159606482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45963.761159606482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45963.761159606482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45963.761159606482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45963.761159606482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45963.761159606482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45963.761159606482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45963.761159606482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45963.761159606482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45963.761159606482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45963.761159606482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45963.761159606482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45963.761159606482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45963.761159606482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45963.761159606482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45963.761159606482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45963.761159606482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45963.761159606482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45963.761159606482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45963.761159606482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45963.761159606482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45963.761159606482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45963.761159606482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45963.761159606482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45963.761159606482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45963.761159606482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45963.761159606482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45963.761159606482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45963.761159606482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45963.761159606482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45963.761159606482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45963.761159606482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45963.761159606482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45963.761159606482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45963.761159606482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45963.761159606482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45963.761159606482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45963.761159606482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45963.761159606482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45963.761159606482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45963.761159606482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45963.761159606482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45963.761159606482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45963.761159606482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45963.761159606482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45963.761159606482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45963.761159606482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45963.761159606482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45963.761159606482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45963.761159606482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45963.761159606482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45963.761159606482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45963.761159606482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45963.761159606482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45963.761159606482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45963.761159606482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45963.761159606482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45963.761159606482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45963.761159606482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45963.761159606482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45963.761159606482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45963.761159606482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45963.761159606482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45963.761159606482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45963.761159606482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45963.761159606482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45963.761159606482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45963.761159606482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45963.761159606482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45963.761159606482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45963.761159606482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45963.761159606482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45963.761159606482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45963.761159606482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45963.761159606482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45963.761159606482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45963.761159606482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45963.761159606482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45963.761159606482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45963.761159606482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45963.761159606482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45963.761159606482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45963.761159606482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45963.761159606482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45963.761159606482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45963.761159606482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45963.761159606482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45963.761159606482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45963.761159606482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45963.761159606482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45963.761159606482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45963.761159606482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45963.761159606482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45963.761159606482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45963.761159606482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45963.761159606482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45963.761159606482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45963.761159606482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45963.761159606482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45963.761159606482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45963.761159606482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45963.761159606482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45963.761159606482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45963.761159606482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45963.761159606482</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39116</v>
      </c>
      <c r="B2" s="102" t="str">
        <f>IFERROR(VLOOKUP(D2,DB!A:K,11,0),"")</f>
        <v>R6</v>
      </c>
      <c r="C2" s="104">
        <v>1</v>
      </c>
      <c r="D2" s="102" t="s">
        <v>34850</v>
      </c>
      <c r="E2" s="102" t="s">
        <v>39117</v>
      </c>
      <c r="F2" s="106">
        <v>45963.62945601852</v>
      </c>
      <c r="G2" s="76">
        <f ca="1">IFERROR(NOW()-F2,"-")</f>
        <v>0.13170358796196524</v>
      </c>
      <c r="H2" s="106">
        <v>45963.634062500001</v>
      </c>
      <c r="I2" s="102" t="str">
        <f>IFERROR(VLOOKUP(D2,DB!A:F,6,0),"")</f>
        <v>SCECO</v>
      </c>
      <c r="J2" s="169" t="str">
        <f>IFERROR(VLOOKUP(D2,DB!A:G,7,0),"")</f>
        <v>In progress</v>
      </c>
      <c r="K2" s="107" t="s">
        <v>39118</v>
      </c>
      <c r="L2" s="108" t="str">
        <f>IFERROR(VLOOKUP(D2,DB!A:I,9,0),"")</f>
        <v>Latis</v>
      </c>
    </row>
    <row r="3" spans="1:16383" ht="31.5" customHeight="1">
      <c r="A3" s="168" t="s">
        <v>39119</v>
      </c>
      <c r="B3" s="169" t="s">
        <v>5398</v>
      </c>
      <c r="C3" s="170">
        <v>1</v>
      </c>
      <c r="D3" s="169" t="s">
        <v>39120</v>
      </c>
      <c r="E3" s="102" t="s">
        <v>39021</v>
      </c>
      <c r="F3" s="171">
        <v>45963.66202546296</v>
      </c>
      <c r="G3" s="115">
        <f ca="1">IFERROR(NOW()-F3,"-")</f>
        <v>9.9134143521951046E-2</v>
      </c>
      <c r="H3" s="171">
        <v>45963.656076388892</v>
      </c>
      <c r="I3" s="169" t="str">
        <f>IFERROR(VLOOKUP(D3,DB!A:F,6,0),"")</f>
        <v/>
      </c>
      <c r="J3" s="169" t="str">
        <f>IFERROR(VLOOKUP(D3,DB!A:G,7,0),"")</f>
        <v/>
      </c>
      <c r="K3" s="172" t="s">
        <v>39121</v>
      </c>
      <c r="L3" s="173" t="s">
        <v>39122</v>
      </c>
    </row>
    <row r="4" spans="1:16383" ht="31.5" customHeight="1">
      <c r="A4" s="168"/>
      <c r="B4" s="169" t="str">
        <f>IFERROR(VLOOKUP(D4,DB!A:K,11,0),"")</f>
        <v/>
      </c>
      <c r="C4" s="170"/>
      <c r="D4" s="169"/>
      <c r="E4" s="102"/>
      <c r="F4" s="171"/>
      <c r="G4" s="115">
        <f t="shared" ref="G4:G25" ca="1" si="0">IFERROR(NOW()-F4,"-")</f>
        <v>45963.761159606482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45963.761159606482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45963.761159606482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45963.761159606482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45963.761159606482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45963.761159606482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45963.761159606482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45963.761159606482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45963.761159606482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45963.761159606482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45963.761159606482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45963.761159606482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45963.761159606482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45963.761159606482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45963.761159606482</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45963.761159606482</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45963.761159606482</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45963.761159606482</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45963.761159606482</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45963.761159606482</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45963.761159606482</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45963.761159606482</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45963.761159606482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45963.761159606482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45963.761159606482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45963.761159606482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45963.761159606482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45963.761159606482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45963.761159606482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45963.761159606482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45963.761159606482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45963.761159606482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45963.761159606482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45963.761159606482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45963.761159606482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45963.761159606482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45963.761159606482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45963.761159606482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45963.761159606482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45963.761159606482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45963.761159606482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45963.761159606482</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2025-11-02T15:16:11Z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