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59" documentId="120_S{2AC9BD13-BADA-5192-A53E-5A8FF88502F6}" xr6:coauthVersionLast="47" xr6:coauthVersionMax="47" xr10:uidLastSave="{234B4019-2DB0-4275-8EB8-549E85EF4D6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<sst xmlns="http://schemas.openxmlformats.org/spreadsheetml/2006/main" count="180281" uniqueCount="39124">
  <si>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</si>
  <si>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</si>
  <si>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</si>
  <si>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</si>
  <si>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</si>
  <si>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</si>
  <si>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</si>
  <si>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</si>
  <si>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</si>
  <si>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</si>
  <si>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</si>
  <si>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</si>
  <si>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</si>
  <si>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</si>
  <si>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</si>
  <si>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</si>
  <si>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</si>
  <si>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</si>
  <si>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</si>
  <si>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</si>
  <si>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</si>
  <si>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</si>
  <si>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</si>
  <si>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</si>
  <si>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</si>
  <si>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</si>
  <si>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</si>
  <si>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</si>
  <si>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</si>
  <si>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</si>
  <si>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</si>
  <si>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</si>
  <si>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</si>
  <si>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</si>
  <si>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</si>
  <si>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</si>
  <si>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</si>
  <si>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</si>
  <si>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</si>
  <si>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</si>
  <si>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</si>
  <si>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</si>
  <si>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</si>
  <si>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</si>
  <si>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</si>
  <si>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</si>
  <si>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</si>
  <si>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</si>
  <si>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</si>
  <si>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</si>
  <si>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</si>
  <si>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</si>
  <si>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</si>
  <si>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</si>
  <si>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</si>
  <si>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</si>
  <si>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</si>
  <si>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</si>
  <si>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</si>
  <si>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</si>
  <si>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</si>
  <si>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</si>
  <si>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</si>
  <si>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</si>
  <si>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</si>
  <si>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</si>
  <si>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</si>
  <si>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</si>
  <si>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</si>
  <si>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</si>
  <si>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</si>
  <si>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</si>
  <si>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</si>
  <si>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</si>
  <si>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</si>
  <si>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</si>
  <si>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</si>
  <si>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</si>
  <si>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</si>
  <si>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</si>
  <si>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</si>
  <si>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</si>
  <si>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</si>
  <si>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</si>
  <si>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</si>
  <si>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</si>
  <si>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</si>
  <si>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</si>
  <si>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</si>
  <si>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</si>
  <si>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</si>
  <si>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</si>
  <si>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</si>
  <si>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</si>
  <si>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</si>
  <si>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</si>
  <si>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</si>
  <si>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</si>
  <si>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</si>
  <si>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</si>
  <si>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</si>
  <si>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</si>
  <si>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</si>
  <si>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</si>
  <si>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</si>
  <si>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</si>
  <si>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</si>
  <si>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</si>
  <si>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</si>
  <si>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</si>
  <si>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</si>
  <si>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</si>
  <si>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</si>
  <si>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</si>
  <si>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</si>
  <si>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</si>
  <si>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</si>
  <si>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</si>
  <si>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</si>
  <si>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</si>
  <si>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</si>
  <si>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</si>
  <si>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</si>
  <si>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</si>
  <si>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</si>
  <si>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</si>
  <si>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</si>
  <si>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</si>
  <si>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</si>
  <si>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</si>
  <si>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</si>
  <si>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</si>
  <si>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</si>
  <si>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</si>
  <si>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</si>
  <si>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</si>
  <si>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</si>
  <si>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</si>
  <si>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</si>
  <si>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</si>
  <si>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</si>
  <si>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</si>
  <si>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</si>
  <si>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</si>
  <si>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</si>
  <si>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</si>
  <si>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</si>
  <si>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</si>
  <si>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</si>
  <si>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</si>
  <si>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</si>
  <si>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</si>
  <si>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</si>
  <si>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</si>
  <si>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</si>
  <si>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</si>
  <si>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</si>
  <si>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</si>
  <si>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</si>
  <si>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</si>
  <si>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</si>
  <si>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</si>
  <si>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</si>
  <si>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</si>
  <si>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</si>
  <si>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</si>
  <si>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</si>
  <si>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</si>
  <si>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</si>
  <si>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</si>
  <si>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</si>
  <si>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</si>
  <si>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</si>
  <si>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</si>
  <si>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</si>
  <si>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</si>
  <si>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</si>
  <si>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</si>
  <si>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</si>
  <si>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</si>
  <si>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</si>
  <si>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</si>
  <si>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</si>
  <si>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</si>
  <si>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</si>
  <si>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</si>
  <si>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</si>
  <si>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</si>
  <si>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</si>
  <si>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</si>
  <si>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</si>
  <si>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</si>
  <si>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</si>
  <si>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</si>
  <si>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</si>
  <si>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</si>
  <si>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</si>
  <si>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</si>
  <si>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</si>
  <si>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</si>
  <si>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</si>
  <si>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</si>
  <si>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</si>
  <si>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</si>
  <si>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</si>
  <si>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</si>
  <si>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</si>
  <si>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</si>
  <si>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</si>
  <si>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</si>
  <si>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</si>
  <si>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</si>
  <si>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</si>
  <si>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</si>
  <si>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</si>
  <si>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</si>
  <si>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</si>
  <si>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</si>
  <si>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</si>
  <si>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</si>
  <si>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</si>
  <si>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</si>
  <si>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</si>
  <si>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</si>
  <si>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</si>
  <si>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</si>
  <si>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</si>
  <si>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</si>
  <si>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</si>
  <si>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</si>
  <si>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</si>
  <si>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</si>
  <si>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</si>
  <si>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</si>
  <si>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</si>
  <si>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</si>
  <si>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</si>
  <si>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</si>
  <si>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</si>
  <si>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</si>
  <si>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</si>
  <si>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</si>
  <si>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</si>
  <si>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</si>
  <si>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</si>
  <si>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</si>
  <si>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</si>
  <si>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</si>
  <si>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</si>
  <si>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</si>
  <si>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</si>
  <si>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</si>
  <si>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</si>
  <si>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</si>
  <si>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</si>
  <si>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</si>
  <si>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</si>
  <si>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</si>
  <si>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</si>
  <si>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</si>
  <si>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</si>
  <si>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</si>
  <si>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</si>
  <si>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</si>
  <si>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</si>
  <si>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</si>
  <si>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</si>
  <si>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</si>
  <si>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</si>
  <si>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</si>
  <si>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</si>
  <si>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</si>
  <si>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</si>
  <si>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</si>
  <si>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</si>
  <si>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</si>
  <si>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</si>
  <si>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</si>
  <si>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</si>
  <si>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</si>
  <si>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</si>
  <si>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</si>
  <si>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</si>
  <si>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</si>
  <si>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</si>
  <si>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</si>
  <si>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</si>
  <si>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</si>
  <si>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</si>
  <si>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</si>
  <si>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</si>
  <si>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</si>
  <si>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</si>
  <si>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</si>
  <si>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</si>
  <si>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</si>
  <si>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</si>
  <si>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</si>
  <si>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</si>
  <si>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</si>
  <si>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</si>
  <si>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</si>
  <si>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</si>
  <si>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</si>
  <si>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</si>
  <si>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</si>
  <si>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</si>
  <si>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</si>
  <si>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</si>
  <si>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</si>
  <si>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</si>
  <si>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</si>
  <si>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</si>
  <si>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</si>
  <si>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</si>
  <si>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</si>
  <si>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</si>
  <si>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</si>
  <si>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</si>
  <si>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</si>
  <si>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</si>
  <si>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</si>
  <si>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</si>
  <si>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</si>
  <si>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</si>
  <si>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</si>
  <si>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</si>
  <si>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</si>
  <si>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</si>
  <si>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</si>
  <si>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</si>
  <si>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</si>
  <si>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</si>
  <si>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</si>
  <si>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</si>
  <si>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</si>
  <si>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</si>
  <si>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</si>
  <si>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</si>
  <si>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</si>
  <si>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</si>
  <si>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</si>
  <si>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</si>
  <si>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</si>
  <si>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</si>
  <si>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</si>
  <si>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</si>
  <si>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</si>
  <si>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</si>
  <si>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</si>
  <si>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</si>
  <si>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</si>
  <si>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</si>
  <si>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</si>
  <si>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</si>
  <si>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</si>
  <si>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</si>
  <si>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</si>
  <si>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</si>
  <si>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</si>
  <si>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</si>
  <si>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</si>
  <si>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</si>
  <si>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</si>
  <si>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</si>
  <si>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</si>
  <si>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</si>
  <si>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</si>
  <si>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</si>
  <si>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</si>
  <si>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</si>
  <si>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</si>
  <si>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</si>
  <si>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</si>
  <si>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</si>
  <si>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</si>
  <si>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</si>
  <si>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</si>
  <si>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</si>
  <si>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</si>
  <si>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</si>
  <si>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</si>
  <si>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</si>
  <si>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</si>
  <si>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</si>
  <si>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</si>
  <si>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</si>
  <si>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</si>
  <si>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</si>
  <si>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</si>
  <si>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</si>
  <si>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</si>
  <si>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</si>
  <si>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</si>
  <si>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</si>
  <si>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</si>
  <si>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</si>
  <si>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</si>
  <si>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</si>
  <si>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</si>
  <si>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</si>
  <si>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</si>
  <si>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</si>
  <si>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</si>
  <si>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</si>
  <si>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</si>
  <si>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</si>
  <si>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</si>
  <si>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</si>
  <si>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</si>
  <si>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</si>
  <si>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</si>
  <si>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</si>
  <si>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</si>
  <si>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</si>
  <si>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</si>
  <si>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</si>
  <si>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</si>
  <si>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</si>
  <si>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</si>
  <si>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</si>
  <si>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</si>
  <si>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</si>
  <si>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</si>
  <si>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</si>
  <si>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</si>
  <si>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</si>
  <si>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</si>
  <si>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</si>
  <si>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</si>
  <si>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</si>
  <si>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</si>
  <si>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</si>
  <si>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</si>
  <si>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</si>
  <si>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</si>
  <si>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</si>
  <si>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</si>
  <si>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</si>
  <si>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</si>
  <si>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</si>
  <si>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</si>
  <si>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</si>
  <si>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</si>
  <si>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</si>
  <si>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</si>
  <si>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</si>
  <si>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</si>
  <si>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</si>
  <si>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</si>
  <si>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</si>
  <si>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</si>
  <si>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</si>
  <si>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</si>
  <si>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</si>
  <si>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</si>
  <si>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</si>
  <si>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</si>
  <si>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</si>
  <si>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</si>
  <si>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</si>
  <si>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</si>
  <si>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</si>
  <si>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</si>
  <si>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</si>
  <si>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</si>
  <si>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</si>
  <si>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</si>
  <si>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</si>
  <si>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</si>
  <si>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</si>
  <si>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</si>
  <si>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</si>
  <si>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</si>
  <si>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</si>
  <si>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</si>
  <si>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</si>
  <si>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</si>
  <si>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</si>
  <si>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</si>
  <si>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</si>
  <si>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</si>
  <si>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</si>
  <si>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</si>
  <si>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</si>
  <si>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</si>
  <si>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</si>
  <si>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</si>
  <si>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</si>
  <si>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</si>
  <si>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</si>
  <si>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</si>
  <si>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</si>
  <si>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</si>
  <si>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</si>
  <si>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</si>
  <si>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</si>
  <si>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</si>
  <si>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</si>
  <si>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</si>
  <si>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</si>
  <si>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</si>
  <si>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</si>
  <si>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</si>
  <si>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</si>
  <si>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</si>
  <si>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</si>
  <si>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</si>
  <si>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</si>
  <si>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</si>
  <si>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</si>
  <si>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</si>
  <si>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</si>
  <si>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</si>
  <si>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</si>
  <si>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</si>
  <si>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</si>
  <si>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</si>
  <si>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</si>
  <si>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</si>
  <si>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</si>
  <si>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</si>
  <si>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</si>
  <si>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</si>
  <si>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</si>
  <si>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</si>
  <si>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</si>
  <si>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</si>
  <si>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</si>
  <si>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</si>
  <si>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</si>
  <si>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</si>
  <si>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</si>
  <si>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</si>
  <si>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</si>
  <si>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</si>
  <si>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</si>
  <si>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</si>
  <si>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</si>
  <si>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</si>
  <si>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</si>
  <si>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</si>
  <si>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</si>
  <si>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</si>
  <si>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</si>
  <si>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</si>
  <si>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</si>
  <si>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</si>
  <si>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</si>
  <si>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</si>
  <si>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</si>
  <si>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</si>
  <si>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</si>
  <si>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</si>
  <si>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</si>
  <si>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</si>
  <si>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</si>
  <si>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</si>
  <si>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</si>
  <si>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</si>
  <si>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</si>
  <si>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</si>
  <si>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</si>
  <si>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</si>
  <si>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</si>
  <si>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</si>
  <si>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</si>
  <si>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</si>
  <si>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</si>
  <si>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</si>
  <si>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</si>
  <si>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</si>
  <si>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</si>
  <si>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</si>
  <si>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</si>
  <si>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</si>
  <si>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</si>
  <si>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</si>
  <si>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</si>
  <si>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</si>
  <si>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</si>
  <si>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</si>
  <si>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</si>
  <si>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</si>
  <si>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</si>
  <si>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</si>
  <si>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</si>
  <si>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</si>
  <si>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</si>
  <si>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</si>
  <si>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</si>
  <si>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</si>
  <si>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</si>
  <si>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</si>
  <si>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</si>
  <si>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</si>
  <si>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</si>
  <si>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</si>
  <si>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</si>
  <si>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</si>
  <si>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</si>
  <si>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</si>
  <si>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</si>
  <si>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</si>
  <si>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</si>
  <si>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</si>
  <si>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</si>
  <si>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</si>
  <si>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</si>
  <si>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</si>
  <si>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</si>
  <si>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</si>
  <si>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</si>
  <si>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</si>
  <si>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</si>
  <si>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</si>
  <si>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</si>
  <si>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</si>
  <si>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</si>
  <si>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</si>
  <si>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</si>
  <si>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</si>
  <si>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</si>
  <si>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</si>
  <si>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</si>
  <si>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</si>
  <si>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</si>
  <si>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</si>
  <si>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</si>
  <si>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</si>
  <si>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</si>
  <si>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</si>
  <si>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</si>
  <si>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</si>
  <si>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</si>
  <si>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</si>
  <si>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</si>
  <si>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</si>
  <si>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</si>
  <si>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</si>
  <si>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</si>
  <si>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</si>
  <si>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</si>
  <si>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</si>
  <si>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</si>
  <si>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</si>
  <si>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</si>
  <si>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</si>
  <si>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</si>
  <si>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</si>
  <si>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</si>
  <si>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</si>
  <si>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</si>
  <si>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</si>
  <si>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</si>
  <si>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</si>
  <si>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</si>
  <si>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</si>
  <si>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</si>
  <si>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</si>
  <si>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</si>
  <si>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</si>
  <si>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</si>
  <si>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</si>
  <si>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</si>
  <si>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</si>
  <si>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</si>
  <si>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</si>
  <si>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</si>
  <si>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</si>
  <si>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</si>
  <si>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</si>
  <si>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</si>
  <si>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</si>
  <si>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</si>
  <si>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</si>
  <si>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</si>
  <si>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</si>
  <si>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</si>
  <si>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</si>
  <si>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</si>
  <si>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</si>
  <si>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</si>
  <si>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</si>
  <si>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</si>
  <si>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</si>
  <si>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</si>
  <si>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</si>
  <si>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</si>
  <si>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</si>
  <si>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</si>
  <si>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</si>
  <si>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</si>
  <si>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</si>
  <si>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</si>
  <si>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</si>
  <si>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</si>
  <si>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</si>
  <si>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</si>
  <si>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</si>
  <si>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</si>
  <si>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</si>
  <si>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</si>
  <si>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</si>
  <si>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</si>
  <si>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</si>
  <si>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</si>
  <si>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</si>
  <si>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</si>
  <si>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</si>
  <si>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</si>
  <si>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</si>
  <si>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</si>
  <si>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</si>
  <si>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</si>
  <si>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</si>
  <si>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</si>
  <si>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</si>
  <si>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</si>
  <si>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</si>
  <si>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</si>
  <si>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</si>
  <si>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</si>
  <si>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</si>
  <si>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</si>
  <si>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</si>
  <si>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</si>
  <si>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</si>
  <si>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</si>
  <si>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</si>
  <si>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</si>
  <si>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</si>
  <si>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</si>
  <si>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</si>
  <si>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</si>
  <si>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</si>
  <si>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</si>
  <si>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</si>
  <si>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</si>
  <si>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</si>
  <si>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</si>
  <si>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</si>
  <si>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</si>
  <si>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</si>
  <si>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</si>
  <si>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</si>
  <si>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</si>
  <si>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</si>
  <si>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</si>
  <si>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</si>
  <si>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</si>
  <si>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</si>
  <si>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</si>
  <si>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</si>
  <si>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</si>
  <si>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</si>
  <si>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</si>
  <si>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</si>
  <si>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</si>
  <si>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</si>
  <si>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</si>
  <si>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</si>
  <si>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</si>
  <si>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</si>
  <si>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</si>
  <si>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</si>
  <si>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</si>
  <si>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</si>
  <si>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</si>
  <si>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</si>
  <si>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</si>
  <si>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</si>
  <si>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</si>
  <si>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</si>
  <si>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</si>
  <si>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</si>
  <si>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</si>
  <si>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</si>
  <si>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</si>
  <si>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</si>
  <si>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</si>
  <si>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</si>
  <si>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</si>
  <si>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</si>
  <si>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</si>
  <si>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</si>
  <si>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</si>
  <si>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</si>
  <si>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</si>
  <si>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</si>
  <si>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</si>
  <si>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</si>
  <si>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</si>
  <si>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</si>
  <si>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</si>
  <si>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</si>
  <si>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</si>
  <si>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</si>
  <si>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</si>
  <si>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</si>
  <si>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</si>
  <si>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</si>
  <si>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</si>
  <si>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</si>
  <si>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</si>
  <si>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</si>
  <si>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</si>
  <si>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</si>
  <si>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</si>
  <si>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</si>
  <si>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</si>
  <si>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</si>
  <si>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</si>
  <si>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</si>
  <si>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</si>
  <si>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</si>
  <si>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</si>
  <si>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</si>
  <si>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</si>
  <si>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</si>
  <si>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</si>
  <si>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</si>
  <si>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</si>
  <si>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</si>
  <si>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</si>
  <si>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</si>
  <si>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</si>
  <si>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</si>
  <si>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</si>
  <si>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</si>
  <si>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</si>
  <si>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</si>
  <si>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</si>
  <si>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</si>
  <si>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</si>
  <si>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</si>
  <si>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</si>
  <si>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</si>
  <si>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</si>
  <si>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</si>
  <si>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</si>
  <si>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</si>
  <si>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</si>
  <si>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</si>
  <si>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</si>
  <si>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</si>
  <si>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</si>
  <si>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</si>
  <si>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</si>
  <si>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</si>
  <si>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</si>
  <si>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</si>
  <si>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</si>
  <si>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</si>
  <si>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</si>
  <si>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</si>
  <si>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</si>
  <si>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</si>
  <si>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</si>
  <si>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</si>
  <si>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</si>
  <si>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</si>
  <si>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</si>
  <si>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</si>
  <si>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</si>
  <si>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</si>
  <si>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</si>
  <si>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</si>
  <si>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</si>
  <si>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</si>
  <si>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</si>
  <si>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</si>
  <si>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</si>
  <si>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</si>
  <si>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</si>
  <si>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</si>
  <si>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</si>
  <si>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</si>
  <si>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</si>
  <si>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</si>
  <si>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</si>
  <si>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</si>
  <si>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</si>
  <si>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</si>
  <si>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</si>
  <si>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</si>
  <si>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</si>
  <si>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</si>
  <si>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</si>
  <si>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</si>
  <si>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</si>
  <si>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</si>
  <si>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</si>
  <si>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</si>
  <si>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</si>
  <si>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</si>
  <si>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</si>
  <si>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</si>
  <si>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</si>
  <si>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</si>
  <si>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</si>
  <si>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</si>
  <si>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</si>
  <si>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</si>
  <si>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</si>
  <si>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</si>
  <si>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</si>
  <si>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</si>
  <si>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</si>
  <si>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</si>
  <si>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</si>
  <si>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</si>
  <si>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</si>
  <si>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</si>
  <si>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</si>
  <si>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</si>
  <si>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</si>
  <si>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</si>
  <si>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</si>
  <si>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</si>
  <si>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</si>
  <si>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</si>
  <si>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</si>
  <si>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</si>
  <si>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</si>
  <si>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</si>
  <si>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</si>
  <si>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</si>
  <si>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</si>
  <si>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</si>
  <si>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</si>
  <si>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</si>
  <si>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</si>
  <si>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</si>
  <si>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</si>
  <si>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</si>
  <si>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</si>
  <si>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</si>
  <si>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</si>
  <si>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</si>
  <si>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</si>
  <si>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</si>
  <si>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</si>
  <si>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</si>
  <si>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</si>
  <si>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</si>
  <si>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</si>
  <si>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</si>
  <si>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</si>
  <si>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</si>
  <si>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</si>
  <si>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</si>
  <si>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</si>
  <si>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</si>
  <si>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</si>
  <si>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</si>
  <si>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</si>
  <si>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</si>
  <si>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</si>
  <si>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</si>
  <si>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</si>
  <si>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</si>
  <si>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</si>
  <si>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</si>
  <si>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</si>
  <si>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</si>
  <si>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</si>
  <si>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</si>
  <si>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</si>
  <si>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</si>
  <si>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</si>
  <si>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</si>
  <si>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</si>
  <si>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</si>
  <si>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</si>
  <si>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</si>
  <si>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</si>
  <si>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</si>
  <si>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</si>
  <si>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</si>
  <si>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</si>
  <si>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</si>
  <si>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</si>
  <si>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</si>
  <si>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</si>
  <si>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</si>
  <si>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</si>
  <si>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</si>
  <si>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</si>
  <si>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</si>
  <si>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</si>
  <si>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</si>
  <si>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</si>
  <si>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</si>
  <si>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</si>
  <si>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</si>
  <si>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</si>
  <si>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</si>
  <si>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</si>
  <si>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</si>
  <si>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</si>
  <si>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</si>
  <si>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</si>
  <si>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</si>
  <si>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</si>
  <si>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</si>
  <si>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</si>
  <si>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</si>
  <si>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</si>
  <si>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</si>
  <si>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</si>
  <si>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</si>
  <si>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</si>
  <si>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</si>
  <si>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</si>
  <si>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</si>
  <si>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</si>
  <si>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</si>
  <si>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</si>
  <si>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</si>
  <si>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</si>
  <si>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</si>
  <si>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</si>
  <si>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</si>
  <si>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</si>
  <si>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</si>
  <si>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</si>
  <si>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</si>
  <si>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</si>
  <si>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</si>
  <si>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</si>
  <si>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</si>
  <si>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</si>
  <si>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</si>
  <si>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</si>
  <si>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</si>
  <si>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</si>
  <si>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</si>
  <si>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</si>
  <si>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</si>
  <si>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</si>
  <si>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</si>
  <si>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</si>
  <si>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</si>
  <si>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</si>
  <si>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</si>
  <si>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</si>
  <si>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</si>
  <si>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</si>
  <si>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</si>
  <si>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</si>
  <si>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</si>
  <si>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</si>
  <si>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</si>
  <si>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</si>
  <si>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</si>
  <si>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</si>
  <si>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</si>
  <si>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</si>
  <si>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</si>
  <si>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</si>
  <si>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</si>
  <si>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</si>
  <si>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</si>
  <si>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</si>
  <si>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</si>
  <si>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</si>
  <si>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</si>
  <si>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</si>
  <si>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</si>
  <si>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</si>
  <si>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</si>
  <si>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</si>
  <si>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</si>
  <si>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</si>
  <si>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</si>
  <si>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</si>
  <si>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</si>
  <si>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</si>
  <si>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</si>
  <si>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</si>
  <si>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</si>
  <si>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</si>
  <si>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</si>
  <si>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</si>
  <si>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</si>
  <si>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</si>
  <si>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</si>
  <si>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</si>
  <si>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</si>
  <si>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</si>
  <si>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</si>
  <si>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</si>
  <si>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</si>
  <si>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</si>
  <si>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</si>
  <si>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</si>
  <si>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</si>
  <si>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</si>
  <si>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</si>
  <si>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</si>
  <si>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</si>
  <si>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</si>
  <si>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</si>
  <si>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</si>
  <si>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</si>
  <si>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</si>
  <si>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</si>
  <si>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</si>
  <si>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</si>
  <si>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</si>
  <si>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</si>
  <si>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</si>
  <si>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</si>
  <si>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</si>
  <si>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</si>
  <si>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</si>
  <si>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</si>
  <si>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</si>
  <si>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</si>
  <si>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</si>
  <si>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</si>
  <si>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</si>
  <si>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</si>
  <si>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</si>
  <si>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</si>
  <si>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</si>
  <si>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</si>
  <si>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</si>
  <si>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</si>
  <si>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</si>
  <si>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</si>
  <si>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</si>
  <si>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</si>
  <si>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</si>
  <si>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</si>
  <si>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</si>
  <si>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</si>
  <si>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</si>
  <si>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</si>
  <si>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</si>
  <si>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</si>
  <si>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</si>
  <si>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</si>
  <si>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</si>
  <si>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</si>
  <si>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</si>
  <si>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</si>
  <si>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</si>
  <si>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</si>
  <si>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</si>
  <si>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</si>
  <si>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</si>
  <si>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</si>
  <si>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</si>
  <si>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</si>
  <si>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</si>
  <si>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</si>
  <si>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</si>
  <si>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</si>
  <si>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</si>
  <si>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</si>
  <si>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</si>
  <si>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</si>
  <si>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</si>
  <si>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</si>
  <si>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</si>
  <si>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</si>
  <si>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</si>
  <si>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</si>
  <si>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</si>
  <si>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</si>
  <si>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</si>
  <si>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</si>
  <si>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</si>
  <si>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</si>
  <si>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</si>
  <si>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</si>
  <si>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</si>
  <si>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</si>
  <si>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</si>
  <si>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</si>
  <si>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</si>
  <si>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</si>
  <si>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</si>
  <si>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</si>
  <si>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</si>
  <si>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</si>
  <si>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</si>
  <si>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</si>
  <si>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</si>
  <si>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</si>
  <si>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</si>
  <si>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</si>
  <si>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</si>
  <si>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</si>
  <si>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</si>
  <si>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</si>
  <si>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</si>
  <si>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</si>
  <si>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</si>
  <si>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</si>
  <si>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</si>
  <si>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</si>
  <si>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</si>
  <si>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</si>
  <si>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</si>
  <si>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</si>
  <si>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</si>
  <si>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</si>
  <si>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</si>
  <si>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</si>
  <si>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</si>
  <si>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</si>
  <si>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</si>
  <si>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</si>
  <si>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</si>
  <si>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</si>
  <si>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</si>
  <si>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</si>
  <si>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</si>
  <si>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</si>
  <si>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</si>
  <si>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</si>
  <si>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</si>
  <si>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</si>
  <si>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</si>
  <si>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</si>
  <si>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</si>
  <si>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</si>
  <si>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</si>
  <si>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</si>
  <si>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</si>
  <si>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</si>
  <si>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</si>
  <si>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</si>
  <si>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</si>
  <si>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</si>
  <si>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</si>
  <si>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</si>
  <si>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</si>
  <si>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</si>
  <si>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</si>
  <si>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</si>
  <si>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</si>
  <si>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</si>
  <si>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</si>
  <si>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</si>
  <si>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</si>
  <si>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</si>
  <si>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</si>
  <si>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</si>
  <si>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</si>
  <si>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</si>
  <si>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</si>
  <si>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</si>
  <si>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</si>
  <si>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</si>
  <si>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</si>
  <si>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</si>
  <si>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</si>
  <si>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</si>
  <si>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</si>
  <si>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</si>
  <si>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</si>
  <si>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</si>
  <si>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</si>
  <si>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</si>
  <si>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</si>
  <si>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</si>
  <si>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</si>
  <si>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</si>
  <si>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</si>
  <si>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</si>
  <si>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</si>
  <si>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</si>
  <si>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</si>
  <si>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</si>
  <si>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</si>
  <si>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</si>
  <si>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</si>
  <si>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</si>
  <si>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</si>
  <si>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</si>
  <si>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</si>
  <si>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</si>
  <si>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</si>
  <si>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</si>
  <si>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</si>
  <si>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</si>
  <si>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</si>
  <si>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</si>
  <si>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</si>
  <si>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</si>
  <si>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</si>
  <si>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</si>
  <si>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</si>
  <si>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</si>
  <si>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</si>
  <si>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</si>
  <si>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</si>
  <si>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</si>
  <si>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</si>
  <si>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</si>
  <si>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</si>
  <si>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</si>
  <si>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</si>
  <si>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</si>
  <si>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</si>
  <si>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</si>
  <si>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</si>
  <si>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</si>
  <si>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</si>
  <si>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</si>
  <si>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</si>
  <si>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</si>
  <si>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</si>
  <si>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</si>
  <si>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</si>
  <si>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</si>
  <si>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</si>
  <si>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</si>
  <si>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</si>
  <si>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</si>
  <si>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</si>
  <si>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</si>
  <si>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</si>
  <si>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</si>
  <si>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</si>
  <si>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</si>
  <si>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</si>
  <si>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</si>
  <si>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</si>
  <si>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</si>
  <si>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</si>
  <si>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</si>
  <si>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</si>
  <si>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</si>
  <si>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</si>
  <si>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</si>
  <si>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</si>
  <si>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</si>
  <si>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</si>
  <si>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</si>
  <si>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</si>
  <si>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</si>
  <si>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</si>
  <si>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</si>
  <si>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</si>
  <si>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</si>
  <si>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</si>
  <si>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</si>
  <si>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</si>
  <si>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</si>
  <si>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</si>
  <si>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</si>
  <si>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</si>
  <si>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</si>
  <si>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</si>
  <si>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</si>
  <si>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</si>
  <si>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</si>
  <si>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</si>
  <si>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</si>
  <si>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</si>
  <si>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</si>
  <si>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</si>
  <si>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</si>
  <si>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</si>
  <si>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</si>
  <si>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</si>
  <si>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</si>
  <si>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</si>
  <si>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</si>
  <si>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</si>
  <si>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</si>
  <si>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</si>
  <si>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</si>
  <si>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</si>
  <si>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</si>
  <si>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</si>
  <si>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</si>
  <si>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</si>
  <si>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</si>
  <si>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</si>
  <si>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</si>
  <si>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</si>
  <si>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</si>
  <si>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</si>
  <si>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</si>
  <si>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</si>
  <si>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</si>
  <si>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</si>
  <si>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</si>
  <si>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</si>
  <si>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</si>
  <si>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</si>
  <si>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</si>
  <si>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</si>
  <si>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</si>
  <si>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</si>
  <si>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</si>
  <si>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</si>
  <si>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</si>
  <si>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</si>
  <si>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</si>
  <si>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</si>
  <si>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</si>
  <si>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</si>
  <si>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</si>
  <si>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</si>
  <si>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</si>
  <si>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</si>
  <si>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</si>
  <si>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</si>
  <si>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</si>
  <si>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</si>
  <si>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</si>
  <si>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</si>
  <si>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</si>
  <si>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</si>
  <si>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</si>
  <si>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</si>
  <si>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</si>
  <si>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</si>
  <si>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</si>
  <si>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</si>
  <si>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</si>
  <si>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</si>
  <si>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</si>
  <si>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</si>
  <si>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</si>
  <si>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</si>
  <si>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</si>
  <si>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</si>
  <si>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</si>
  <si>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</si>
  <si>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</si>
  <si>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</si>
  <si>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</si>
  <si>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</si>
  <si>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</si>
  <si>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</si>
  <si>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</si>
  <si>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</si>
  <si>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</si>
  <si>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</si>
  <si>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</si>
  <si>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</si>
  <si>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</si>
  <si>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</si>
  <si>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</si>
  <si>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</si>
  <si>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</si>
  <si>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</si>
  <si>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</si>
  <si>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</si>
  <si>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</si>
  <si>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</si>
  <si>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</si>
  <si>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</si>
  <si>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</si>
  <si>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</si>
  <si>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</si>
  <si>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</si>
  <si>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</si>
  <si>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</si>
  <si>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</si>
  <si>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</si>
  <si>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</si>
  <si>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</si>
  <si>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</si>
  <si>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</si>
  <si>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</si>
  <si>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</si>
  <si>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</si>
  <si>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</si>
  <si>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</si>
  <si>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</si>
  <si>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</si>
  <si>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</si>
  <si>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</si>
  <si>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</si>
  <si>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</si>
  <si>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</si>
  <si>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</si>
  <si>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</si>
  <si>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</si>
  <si>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</si>
  <si>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</si>
  <si>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</si>
  <si>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</si>
  <si>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</si>
  <si>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</si>
  <si>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</si>
  <si>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</si>
  <si>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</si>
  <si>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</si>
  <si>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</si>
  <si>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</si>
  <si>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</si>
  <si>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</si>
  <si>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</si>
  <si>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</si>
  <si>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</si>
  <si>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</si>
  <si>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</si>
  <si>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</si>
  <si>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</si>
  <si>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</si>
  <si>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</si>
  <si>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</si>
  <si>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</si>
  <si>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</si>
  <si>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</si>
  <si>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</si>
  <si>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</si>
  <si>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</si>
  <si>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</si>
  <si>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</si>
  <si>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</si>
  <si>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</si>
  <si>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</si>
  <si>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</si>
  <si>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</si>
  <si>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</si>
  <si>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</si>
  <si>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</si>
  <si>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</si>
  <si>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</si>
  <si>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</si>
  <si>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</si>
  <si>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</si>
  <si>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</si>
  <si>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</si>
  <si>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</si>
  <si>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</si>
  <si>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</si>
  <si>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</si>
  <si>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</si>
  <si>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</si>
  <si>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</si>
  <si>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</si>
  <si>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</si>
  <si>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</si>
  <si>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</si>
  <si>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</si>
  <si>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</si>
  <si>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</si>
  <si>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</si>
  <si>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</si>
  <si>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</si>
  <si>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</si>
  <si>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</si>
  <si>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</si>
  <si>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</si>
  <si>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</si>
  <si>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</si>
  <si>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</si>
  <si>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</si>
  <si>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</si>
  <si>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</si>
  <si>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</si>
  <si>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</si>
  <si>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</si>
  <si>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</si>
  <si>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</si>
  <si>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</si>
  <si>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</si>
  <si>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</si>
  <si>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</si>
  <si>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</si>
  <si>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</si>
  <si>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</si>
  <si>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</si>
  <si>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</si>
  <si>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</si>
  <si>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</si>
  <si>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</si>
  <si>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</si>
  <si>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</si>
  <si>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</si>
  <si>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</si>
  <si>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</si>
  <si>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</si>
  <si>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</si>
  <si>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</si>
  <si>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</si>
  <si>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</si>
  <si>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</si>
  <si>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</si>
  <si>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</si>
  <si>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</si>
  <si>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</si>
  <si>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</si>
  <si>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</si>
  <si>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</si>
  <si>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</si>
  <si>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</si>
  <si>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</si>
  <si>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</si>
  <si>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</si>
  <si>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</si>
  <si>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</si>
  <si>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</si>
  <si>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</si>
  <si>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</si>
  <si>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</si>
  <si>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</si>
  <si>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</si>
  <si>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</si>
  <si>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</si>
  <si>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</si>
  <si>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</si>
  <si>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</si>
  <si>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</si>
  <si>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</si>
  <si>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</si>
  <si>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</si>
  <si>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</si>
  <si>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</si>
  <si>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</si>
  <si>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</si>
  <si>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</si>
  <si>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</si>
  <si>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</si>
  <si>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</si>
  <si>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</si>
  <si>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</si>
  <si>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</si>
  <si>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</si>
  <si>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</si>
  <si>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</si>
  <si>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</si>
  <si>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</si>
  <si>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</si>
  <si>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</si>
  <si>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</si>
  <si>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</si>
  <si>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</si>
  <si>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</si>
  <si>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</si>
  <si>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</si>
  <si>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</si>
  <si>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</si>
  <si>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</si>
  <si>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</si>
  <si>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</si>
  <si>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</si>
  <si>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</si>
  <si>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</si>
  <si>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</si>
  <si>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</si>
  <si>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</si>
  <si>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</si>
  <si>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</si>
  <si>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</si>
  <si>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</si>
  <si>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</si>
  <si>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</si>
  <si>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</si>
  <si>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</si>
  <si>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</si>
  <si>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</si>
  <si>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</si>
  <si>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</si>
  <si>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</si>
  <si>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</si>
  <si>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</si>
  <si>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</si>
  <si>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</si>
  <si>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</si>
  <si>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</si>
  <si>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</si>
  <si>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</si>
  <si>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</si>
  <si>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</si>
  <si>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</si>
  <si>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</si>
  <si>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</si>
  <si>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</si>
  <si>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</si>
  <si>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</si>
  <si>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</si>
  <si>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</si>
  <si>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</si>
  <si>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</si>
  <si>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</si>
  <si>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</si>
  <si>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</si>
  <si>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</si>
  <si>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</si>
  <si>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</si>
  <si>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</si>
  <si>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</si>
  <si>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</si>
  <si>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</si>
  <si>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</si>
  <si>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</si>
  <si>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</si>
  <si>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</si>
  <si>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</si>
  <si>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</si>
  <si>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</si>
  <si>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</si>
  <si>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</si>
  <si>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</si>
  <si>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</si>
  <si>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</si>
  <si>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</si>
  <si>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</si>
  <si>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</si>
  <si>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</si>
  <si>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</si>
  <si>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</si>
  <si>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</si>
  <si>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</si>
  <si>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</si>
  <si>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</si>
  <si>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</si>
  <si>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</si>
  <si>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</si>
  <si>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</si>
  <si>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</si>
  <si>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</si>
  <si>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</si>
  <si>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</si>
  <si>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</si>
  <si>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</si>
  <si>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</si>
  <si>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</si>
  <si>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</si>
  <si>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</si>
  <si>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</si>
  <si>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</si>
  <si>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</si>
  <si>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</si>
  <si>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</si>
  <si>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</si>
  <si>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</si>
  <si>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</si>
  <si>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</si>
  <si>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</si>
  <si>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</si>
  <si>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</si>
  <si>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</si>
  <si>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</si>
  <si>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</si>
  <si>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</si>
  <si>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</si>
  <si>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</si>
  <si>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</si>
  <si>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</si>
  <si>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</si>
  <si>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</si>
  <si>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</si>
  <si>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</si>
  <si>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</si>
  <si>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</si>
  <si>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</si>
  <si>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</si>
  <si>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</si>
  <si>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</si>
  <si>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</si>
  <si>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</si>
  <si>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</si>
  <si>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</si>
  <si>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</si>
  <si>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</si>
  <si>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</si>
  <si>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</si>
  <si>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</si>
  <si>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</si>
  <si>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</si>
  <si>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</si>
  <si>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</si>
  <si>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</si>
  <si>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</si>
  <si>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</si>
  <si>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</si>
  <si>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</si>
  <si>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</si>
  <si>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</si>
  <si>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</si>
  <si>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</si>
  <si>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</si>
  <si>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</si>
  <si>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</si>
  <si>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</si>
  <si>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</si>
  <si>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</si>
  <si>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</si>
  <si>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</si>
  <si>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</si>
  <si>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</si>
  <si>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</si>
  <si>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</si>
  <si>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</si>
  <si>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</si>
  <si>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</si>
  <si>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</si>
  <si>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</si>
  <si>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</si>
  <si>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</si>
  <si>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</si>
  <si>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</si>
  <si>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</si>
  <si>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</si>
  <si>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</si>
  <si>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</si>
  <si>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</si>
  <si>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</si>
  <si>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</si>
  <si>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</si>
  <si>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</si>
  <si>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</si>
  <si>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</si>
  <si>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</si>
  <si>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</si>
  <si>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</si>
  <si>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</si>
  <si>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</si>
  <si>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</si>
  <si>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</si>
  <si>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</si>
  <si>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</si>
  <si>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</si>
  <si>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</si>
  <si>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</si>
  <si>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</si>
  <si>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</si>
  <si>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</si>
  <si>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</si>
  <si>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</si>
  <si>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</si>
  <si>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</si>
  <si>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</si>
  <si>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</si>
  <si>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</si>
  <si>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</si>
  <si>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</si>
  <si>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</si>
  <si>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</si>
  <si>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</si>
  <si>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</si>
  <si>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</si>
  <si>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</si>
  <si>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</si>
  <si>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</si>
  <si>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</si>
  <si>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</si>
  <si>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</si>
  <si>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</si>
  <si>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</si>
  <si>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</si>
  <si>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</si>
  <si>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</si>
  <si>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</si>
  <si>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</si>
  <si>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</si>
  <si>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</si>
  <si>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</si>
  <si>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</si>
  <si>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</si>
  <si>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</si>
  <si>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</si>
  <si>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</si>
  <si>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</si>
  <si>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</si>
  <si>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</si>
  <si>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</si>
  <si>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</si>
  <si>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</si>
  <si>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</si>
  <si>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</si>
  <si>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</si>
  <si>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</si>
  <si>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</si>
  <si>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</si>
  <si>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</si>
  <si>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</si>
  <si>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</si>
  <si>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</si>
  <si>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</si>
  <si>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</si>
  <si>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</si>
  <si>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</si>
  <si>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</si>
  <si>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</si>
  <si>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</si>
  <si>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</si>
  <si>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</si>
  <si>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</si>
  <si>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</si>
  <si>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</si>
  <si>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</si>
  <si>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</si>
  <si>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</si>
  <si>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</si>
  <si>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</si>
  <si>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</si>
  <si>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</si>
  <si>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</si>
  <si>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</si>
  <si>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</si>
  <si>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</si>
  <si>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</si>
  <si>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</si>
  <si>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</si>
  <si>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</si>
  <si>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</si>
  <si>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</si>
  <si>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</si>
  <si>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</si>
  <si>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</si>
  <si>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</si>
  <si>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</si>
  <si>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</si>
  <si>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</si>
  <si>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</si>
  <si>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</si>
  <si>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</si>
  <si>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</si>
  <si>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</si>
  <si>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</si>
  <si>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</si>
  <si>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</si>
  <si>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</si>
  <si>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</si>
  <si>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</si>
  <si>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</si>
  <si>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</si>
  <si>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</si>
  <si>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</si>
  <si>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</si>
  <si>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</si>
  <si>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</si>
  <si>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</si>
  <si>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</si>
  <si>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</si>
  <si>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</si>
  <si>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</si>
  <si>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</si>
  <si>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</si>
  <si>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</si>
  <si>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</si>
  <si>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</si>
  <si>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</si>
  <si>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</si>
  <si>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</si>
  <si>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</si>
  <si>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</si>
  <si>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</si>
  <si>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</si>
  <si>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</si>
  <si>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</si>
  <si>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</si>
  <si>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</si>
  <si>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</si>
  <si>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</si>
  <si>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</si>
  <si>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</si>
  <si>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</si>
  <si>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</si>
  <si>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</si>
  <si>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</si>
  <si>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</si>
  <si>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</si>
  <si>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</si>
  <si>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</si>
  <si>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</si>
  <si>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</si>
  <si>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</si>
  <si>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</si>
  <si>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</si>
  <si>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</si>
  <si>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</si>
  <si>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</si>
  <si>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</si>
  <si>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</si>
  <si>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</si>
  <si>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</si>
  <si>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</si>
  <si>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</si>
  <si>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</si>
  <si>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</si>
  <si>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</si>
  <si>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</si>
  <si>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</si>
  <si>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</si>
  <si>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</si>
  <si>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</si>
  <si>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</si>
  <si>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</si>
  <si>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</si>
  <si>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</si>
  <si>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</si>
  <si>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</si>
  <si>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</si>
  <si>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</si>
  <si>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</si>
  <si>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</si>
  <si>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</si>
  <si>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</si>
  <si>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</si>
  <si>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</si>
  <si>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</si>
  <si>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</si>
  <si>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</si>
  <si>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</si>
  <si>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</si>
  <si>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</si>
  <si>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</si>
  <si>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</si>
  <si>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</si>
  <si>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</si>
  <si>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</si>
  <si>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</si>
  <si>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</si>
  <si>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</si>
  <si>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</si>
  <si>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</si>
  <si>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</si>
  <si>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</si>
  <si>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</si>
  <si>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</si>
  <si>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</si>
  <si>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</si>
  <si>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</si>
  <si>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</si>
  <si>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</si>
  <si>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</si>
  <si>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</si>
  <si>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</si>
  <si>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</si>
  <si>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</si>
  <si>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</si>
  <si>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</si>
  <si>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</si>
  <si>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</si>
  <si>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</si>
  <si>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</si>
  <si>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</si>
  <si>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</si>
  <si>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</si>
  <si>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</si>
  <si>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</si>
  <si>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</si>
  <si>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</si>
  <si>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</si>
  <si>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</si>
  <si>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</si>
  <si>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</si>
  <si>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</si>
  <si>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</si>
  <si>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</si>
  <si>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</si>
  <si>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</si>
  <si>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</si>
  <si>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</si>
  <si>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</si>
  <si>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</si>
  <si>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</si>
  <si>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</si>
  <si>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</si>
  <si>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</si>
  <si>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</si>
  <si>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</si>
  <si>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</si>
  <si>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</si>
  <si>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</si>
  <si>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</si>
  <si>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</si>
  <si>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</si>
  <si>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</si>
  <si>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</si>
  <si>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</si>
  <si>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</si>
  <si>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</si>
  <si>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</si>
  <si>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</si>
  <si>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</si>
  <si>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</si>
  <si>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</si>
  <si>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</si>
  <si>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</si>
  <si>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</si>
  <si>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</si>
  <si>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</si>
  <si>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</si>
  <si>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</si>
  <si>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</si>
  <si>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</si>
  <si>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</si>
  <si>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</si>
  <si>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</si>
  <si>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</si>
  <si>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</si>
  <si>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</si>
  <si>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</si>
  <si>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</si>
  <si>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</si>
  <si>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</si>
  <si>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</si>
  <si>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</si>
  <si>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</si>
  <si>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</si>
  <si>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</si>
  <si>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</si>
  <si>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</si>
  <si>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</si>
  <si>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</si>
  <si>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</si>
  <si>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</si>
  <si>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</si>
  <si>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</si>
  <si>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</si>
  <si>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</si>
  <si>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</si>
  <si>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</si>
  <si>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</si>
  <si>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</si>
  <si>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</si>
  <si>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</si>
  <si>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</si>
  <si>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</si>
  <si>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</si>
  <si>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</si>
  <si>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</si>
  <si>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</si>
  <si>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</si>
  <si>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</si>
  <si>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</si>
  <si>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</si>
  <si>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</si>
  <si>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</si>
  <si>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</si>
  <si>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</si>
  <si>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</si>
  <si>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</si>
  <si>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</si>
  <si>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</si>
  <si>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</si>
  <si>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</si>
  <si>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</si>
  <si>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</si>
  <si>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</si>
  <si>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</si>
  <si>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</si>
  <si>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</si>
  <si>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</si>
  <si>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</si>
  <si>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</si>
  <si>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</si>
  <si>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</si>
  <si>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</si>
  <si>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</si>
  <si>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</si>
  <si>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</si>
  <si>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</si>
  <si>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</si>
  <si>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</si>
  <si>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</si>
  <si>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</si>
  <si>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</si>
  <si>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</si>
  <si>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</si>
  <si>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</si>
  <si>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</si>
  <si>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</si>
  <si>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</si>
  <si>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</si>
  <si>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</si>
  <si>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</si>
  <si>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</si>
  <si>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</si>
  <si>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</si>
  <si>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</si>
  <si>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</si>
  <si>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</si>
  <si>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</si>
  <si>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</si>
  <si>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</si>
  <si>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</si>
  <si>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</si>
  <si>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</si>
  <si>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</si>
  <si>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</si>
  <si>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</si>
  <si>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</si>
  <si>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</si>
  <si>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</si>
  <si>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</si>
  <si>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</si>
  <si>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</si>
  <si>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</si>
  <si>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</si>
  <si>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</si>
  <si>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</si>
  <si>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</si>
  <si>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</si>
  <si>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</si>
  <si>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</si>
  <si>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</si>
  <si>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</si>
  <si>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</si>
  <si>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</si>
  <si>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</si>
  <si>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</si>
  <si>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</si>
  <si>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</si>
  <si>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</si>
  <si>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</si>
  <si>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</si>
  <si>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</si>
  <si>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</si>
  <si>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</si>
  <si>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</si>
  <si>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</si>
  <si>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</si>
  <si>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</si>
  <si>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</si>
  <si>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</si>
  <si>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</si>
  <si>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</si>
  <si>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</si>
  <si>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</si>
  <si>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</si>
  <si>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</si>
  <si>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</si>
  <si>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</si>
  <si>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</si>
  <si>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</si>
  <si>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</si>
  <si>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</si>
  <si>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</si>
  <si>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</si>
  <si>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</si>
  <si>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</si>
  <si>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</si>
  <si>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</si>
  <si>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</si>
  <si>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</si>
  <si>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</si>
  <si>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</si>
  <si>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</si>
  <si>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</si>
  <si>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</si>
  <si>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</si>
  <si>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</si>
  <si>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</si>
  <si>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</si>
  <si>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</si>
  <si>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</si>
  <si>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</si>
  <si>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</si>
  <si>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</si>
  <si>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</si>
  <si>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</si>
  <si>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</si>
  <si>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</si>
  <si>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</si>
  <si>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</si>
  <si>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</si>
  <si>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</si>
  <si>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</si>
  <si>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</si>
  <si>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</si>
  <si>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</si>
  <si>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</si>
  <si>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</si>
  <si>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</si>
  <si>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</si>
  <si>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</si>
  <si>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</si>
  <si>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</si>
  <si>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</si>
  <si>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</si>
  <si>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</si>
  <si>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</si>
  <si>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</si>
  <si>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</si>
  <si>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</si>
  <si>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</si>
  <si>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</si>
  <si>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</si>
  <si>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</si>
  <si>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</si>
  <si>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</si>
  <si>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</si>
  <si>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</si>
  <si>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</si>
  <si>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</si>
  <si>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</si>
  <si>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</si>
  <si>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</si>
  <si>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</si>
  <si>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</si>
  <si>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</si>
  <si>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</si>
  <si>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</si>
  <si>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</si>
  <si>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</si>
  <si>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</si>
  <si>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</si>
  <si>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</si>
  <si>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</si>
  <si>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</si>
  <si>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</si>
  <si>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</si>
  <si>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</si>
  <si>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</si>
  <si>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</si>
  <si>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</si>
  <si>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</si>
  <si>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</si>
  <si>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</si>
  <si>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</si>
  <si>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</si>
  <si>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</si>
  <si>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</si>
  <si>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</si>
  <si>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</si>
  <si>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</si>
  <si>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</si>
  <si>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</si>
  <si>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</si>
  <si>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</si>
  <si>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</si>
  <si>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</si>
  <si>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</si>
  <si>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</si>
  <si>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</si>
  <si>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</si>
  <si>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</si>
  <si>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</si>
  <si>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</si>
  <si>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</si>
  <si>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</si>
  <si>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</si>
  <si>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</si>
  <si>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</si>
  <si>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</si>
  <si>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</si>
  <si>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</si>
  <si>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</si>
  <si>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</si>
  <si>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</si>
  <si>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</si>
  <si>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</si>
  <si>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</si>
  <si>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</si>
  <si>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</si>
  <si>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</si>
  <si>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</si>
  <si>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</si>
  <si>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</si>
  <si>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</si>
  <si>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</si>
  <si>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</si>
  <si>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</si>
  <si>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</si>
  <si>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</si>
  <si>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</si>
  <si>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</si>
  <si>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</si>
  <si>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</si>
  <si>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</si>
  <si>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</si>
  <si>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</si>
  <si>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</si>
  <si>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</si>
  <si>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</si>
  <si>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</si>
  <si>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</si>
  <si>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</si>
  <si>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</si>
  <si>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</si>
  <si>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</si>
  <si>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</si>
  <si>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</si>
  <si>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</si>
  <si>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</si>
  <si>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</si>
  <si>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</si>
  <si>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</si>
  <si>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</si>
  <si>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</si>
  <si>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</si>
  <si>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</si>
  <si>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</si>
  <si>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</si>
  <si>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</si>
  <si>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</si>
  <si>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</si>
  <si>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</si>
  <si>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</si>
  <si>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</si>
  <si>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</si>
  <si>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</si>
  <si>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</si>
  <si>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</si>
  <si>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</si>
  <si>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</si>
  <si>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</si>
  <si>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</si>
  <si>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</si>
  <si>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</si>
  <si>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</si>
  <si>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</si>
  <si>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</si>
  <si>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</si>
  <si>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</si>
  <si>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</si>
  <si>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</si>
  <si>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</si>
  <si>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</si>
  <si>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</si>
  <si>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</si>
  <si>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</si>
  <si>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</si>
  <si>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</si>
  <si>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</si>
  <si>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</si>
  <si>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</si>
  <si>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</si>
  <si>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</si>
  <si>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</si>
  <si>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</si>
  <si>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</si>
  <si>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</si>
  <si>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</si>
  <si>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</si>
  <si>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</si>
  <si>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</si>
  <si>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</si>
  <si>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</si>
  <si>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</si>
  <si>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</si>
  <si>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</si>
  <si>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</si>
  <si>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</si>
  <si>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</si>
  <si>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</si>
  <si>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</si>
  <si>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</si>
  <si>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</si>
  <si>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</si>
  <si>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</si>
  <si>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</si>
  <si>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</si>
  <si>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</si>
  <si>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</si>
  <si>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</si>
  <si>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</si>
  <si>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</si>
  <si>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</si>
  <si>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</si>
  <si>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</si>
  <si>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</si>
  <si>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</si>
  <si>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</si>
  <si>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</si>
  <si>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</si>
  <si>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</si>
  <si>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</si>
  <si>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</si>
  <si>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</si>
  <si>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</si>
  <si>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</si>
  <si>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</si>
  <si>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</si>
  <si>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</si>
  <si>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</si>
  <si>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</si>
  <si>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</si>
  <si>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</si>
  <si>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</si>
  <si>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</si>
  <si>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</si>
  <si>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</si>
  <si>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</si>
  <si>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</si>
  <si>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</si>
  <si>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</si>
  <si>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</si>
  <si>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</si>
  <si>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</si>
  <si>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</si>
  <si>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</si>
  <si>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</si>
  <si>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</si>
  <si>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</si>
  <si>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</si>
  <si>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</si>
  <si>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</si>
  <si>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</si>
  <si>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</si>
  <si>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</si>
  <si>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</si>
  <si>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</si>
  <si>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</si>
  <si>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</si>
  <si>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</si>
  <si>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</si>
  <si>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</si>
  <si>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</si>
  <si>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</si>
  <si>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</si>
  <si>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</si>
  <si>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</si>
  <si>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</si>
  <si>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</si>
  <si>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</si>
  <si>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</si>
  <si>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</si>
  <si>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</si>
  <si>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</si>
  <si>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</si>
  <si>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</si>
  <si>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</si>
  <si>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</si>
  <si>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</si>
  <si>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</si>
  <si>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</si>
  <si>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</si>
  <si>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</si>
  <si>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</si>
  <si>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</si>
  <si>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</si>
  <si>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</si>
  <si>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</si>
  <si>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</si>
  <si>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</si>
  <si>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</si>
  <si>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</si>
  <si>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</si>
  <si>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</si>
  <si>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</si>
  <si>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</si>
  <si>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</si>
  <si>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</si>
  <si>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</si>
  <si>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</si>
  <si>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</si>
  <si>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</si>
  <si>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</si>
  <si>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</si>
  <si>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</si>
  <si>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</si>
  <si>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</si>
  <si>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</si>
  <si>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</si>
  <si>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</si>
  <si>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</si>
  <si>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</si>
  <si>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</si>
  <si>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</si>
  <si>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</si>
  <si>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</si>
  <si>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</si>
  <si>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</si>
  <si>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</si>
  <si>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</si>
  <si>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</si>
  <si>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</si>
  <si>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</si>
  <si>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</si>
  <si>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</si>
  <si>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</si>
  <si>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</si>
  <si>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</si>
  <si>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</si>
  <si>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</si>
  <si>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</si>
  <si>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</si>
  <si>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</si>
  <si>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</si>
  <si>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</si>
  <si>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</si>
  <si>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</si>
  <si>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</si>
  <si>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</si>
  <si>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</si>
  <si>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</si>
  <si>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</si>
  <si>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</si>
  <si>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</si>
  <si>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</si>
  <si>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</si>
  <si>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</si>
  <si>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</si>
  <si>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</si>
  <si>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</si>
  <si>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</si>
  <si>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</si>
  <si>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</si>
  <si>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</si>
  <si>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</si>
  <si>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</si>
  <si>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</si>
  <si>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</si>
  <si>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</si>
  <si>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</si>
  <si>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</si>
  <si>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</si>
  <si>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</si>
  <si>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</si>
  <si>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</si>
  <si>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</si>
  <si>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</si>
  <si>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</si>
  <si>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</si>
  <si>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</si>
  <si>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</si>
  <si>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</si>
  <si>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</si>
  <si>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</si>
  <si>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</si>
  <si>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</si>
  <si>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</si>
  <si>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</si>
  <si>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</si>
  <si>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</si>
  <si>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</si>
  <si>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</si>
  <si>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</si>
  <si>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</si>
  <si>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</si>
  <si>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</si>
  <si>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</si>
  <si>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</si>
  <si>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</si>
  <si>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</si>
  <si>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</si>
  <si>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</si>
  <si>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</si>
  <si>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</si>
  <si>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</si>
  <si>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</si>
  <si>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</si>
  <si>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</si>
  <si>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</si>
  <si>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</si>
  <si>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</si>
  <si>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</si>
  <si>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</si>
  <si>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</si>
  <si>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</si>
  <si>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</si>
  <si>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</si>
  <si>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</si>
  <si>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</si>
  <si>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</si>
  <si>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</si>
  <si>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</si>
  <si>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</si>
  <si>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</si>
  <si>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</si>
  <si>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</si>
  <si>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</si>
  <si>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</si>
  <si>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</si>
  <si>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</si>
  <si>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</si>
  <si>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</si>
  <si>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</si>
  <si>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</si>
  <si>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</si>
  <si>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</si>
  <si>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</si>
  <si>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</si>
  <si>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</si>
  <si>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</si>
  <si>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</si>
  <si>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</si>
  <si>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</si>
  <si>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</si>
  <si>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</si>
  <si>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</si>
  <si>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</si>
  <si>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</si>
  <si>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</si>
  <si>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</si>
  <si>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</si>
  <si>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</si>
  <si>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</si>
  <si>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</si>
  <si>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</si>
  <si>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</si>
  <si>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</si>
  <si>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</si>
  <si>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</si>
  <si>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</si>
  <si>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</si>
  <si>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</si>
  <si>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</si>
  <si>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</si>
  <si>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</si>
  <si>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</si>
  <si>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</si>
  <si>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</si>
  <si>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</si>
  <si>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</si>
  <si>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</si>
  <si>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</si>
  <si>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</si>
  <si>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</si>
  <si>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</si>
  <si>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</si>
  <si>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</si>
  <si>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</si>
  <si>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</si>
  <si>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</si>
  <si>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</si>
  <si>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</si>
  <si>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</si>
  <si>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</si>
  <si>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</si>
  <si>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</si>
  <si>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</si>
  <si>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</si>
  <si>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</si>
  <si>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</si>
  <si>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</si>
  <si>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</si>
  <si>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</si>
  <si>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</si>
  <si>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</si>
  <si>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</si>
  <si>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</si>
  <si>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</si>
  <si>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</si>
  <si>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</si>
  <si>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</si>
  <si>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</si>
  <si>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</si>
  <si>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</si>
  <si>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</si>
  <si>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</si>
  <si>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</si>
  <si>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</si>
  <si>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</si>
  <si>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</si>
  <si>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</si>
  <si>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</si>
  <si>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</si>
  <si>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</si>
  <si>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</si>
  <si>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</si>
  <si>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</si>
  <si>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</si>
  <si>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</si>
  <si>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</si>
  <si>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</si>
  <si>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</si>
  <si>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</si>
  <si>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</si>
  <si>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</si>
  <si>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</si>
  <si>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</si>
  <si>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</si>
  <si>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</si>
  <si>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</si>
  <si>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</si>
  <si>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</si>
  <si>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</si>
  <si>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</si>
  <si>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</si>
  <si>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</si>
  <si>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</si>
  <si>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</si>
  <si>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</si>
  <si>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</si>
  <si>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</si>
  <si>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</si>
  <si>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</si>
  <si>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</si>
  <si>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</si>
  <si>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</si>
  <si>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</si>
  <si>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</si>
  <si>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</si>
  <si>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</si>
  <si>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</si>
  <si>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</si>
  <si>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</si>
  <si>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</si>
  <si>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</si>
  <si>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</si>
  <si>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</si>
  <si>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</si>
  <si>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</si>
  <si>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</si>
  <si>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</si>
  <si>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</si>
  <si>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</si>
  <si>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</si>
  <si>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</si>
  <si>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</si>
  <si>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</si>
  <si>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</si>
  <si>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</si>
  <si>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</si>
  <si>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</si>
  <si>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</si>
  <si>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</si>
  <si>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</si>
  <si>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</si>
  <si>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</si>
  <si>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</si>
  <si>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</si>
  <si>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</si>
  <si>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</si>
  <si>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</si>
  <si>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</si>
  <si>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</si>
  <si>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</si>
  <si>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</si>
  <si>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</si>
  <si>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</si>
  <si>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</si>
  <si>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</si>
  <si>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</si>
  <si>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</si>
  <si>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</si>
  <si>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</si>
  <si>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</si>
  <si>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</si>
  <si>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</si>
  <si>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</si>
  <si>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</si>
  <si>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</si>
  <si>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</si>
  <si>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</si>
  <si>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</si>
  <si>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</si>
  <si>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</si>
  <si>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</si>
  <si>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</si>
  <si>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</si>
  <si>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</si>
  <si>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</si>
  <si>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</si>
  <si>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</si>
  <si>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</si>
  <si>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</si>
  <si>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</si>
  <si>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</si>
  <si>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</si>
  <si>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</si>
  <si>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</si>
  <si>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</si>
  <si>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</si>
  <si>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</si>
  <si>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</si>
  <si>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</si>
  <si>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</si>
  <si>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</si>
  <si>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</si>
  <si>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</si>
  <si>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</si>
  <si>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</si>
  <si>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</si>
  <si>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</si>
  <si>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</si>
  <si>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</si>
  <si>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</si>
  <si>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</si>
  <si>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</si>
  <si>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</si>
  <si>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</si>
  <si>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</si>
  <si>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</si>
  <si>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</si>
  <si>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</si>
  <si>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</si>
  <si>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</si>
  <si>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</si>
  <si>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</si>
  <si>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</si>
  <si>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</si>
  <si>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</si>
  <si>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</si>
  <si>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</si>
  <si>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</si>
  <si>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</si>
  <si>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</si>
  <si>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</si>
  <si>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</si>
  <si>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</si>
  <si>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</si>
  <si>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</si>
  <si>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</si>
  <si>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</si>
  <si>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</si>
  <si>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</si>
  <si>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</si>
  <si>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</si>
  <si>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</si>
  <si>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</si>
  <si>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</si>
  <si>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</si>
  <si>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</si>
  <si>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</si>
  <si>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</si>
  <si>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</si>
  <si>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</si>
  <si>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</si>
  <si>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</si>
  <si>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</si>
  <si>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</si>
  <si>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</si>
  <si>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</si>
  <si>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</si>
  <si>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</si>
  <si>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</si>
  <si>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</si>
  <si>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</si>
  <si>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</si>
  <si>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</si>
  <si>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</si>
  <si>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</si>
  <si>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</si>
  <si>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</si>
  <si>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</si>
  <si>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</si>
  <si>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</si>
  <si>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</si>
  <si>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</si>
  <si>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</si>
  <si>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</si>
  <si>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</si>
  <si>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</si>
  <si>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</si>
  <si>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</si>
  <si>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</si>
  <si>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</si>
  <si>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</si>
  <si>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</si>
  <si>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</si>
  <si>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</si>
  <si>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</si>
  <si>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</si>
  <si>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</si>
  <si>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</si>
  <si>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</si>
  <si>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</si>
  <si>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</si>
  <si>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</si>
  <si>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</si>
  <si>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</si>
  <si>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</si>
  <si>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</si>
  <si>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</si>
  <si>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</si>
  <si>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</si>
  <si>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</si>
  <si>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</si>
  <si>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</si>
  <si>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</si>
  <si>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</si>
  <si>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</si>
  <si>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</si>
  <si>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</si>
  <si>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</si>
  <si>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</si>
  <si>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</si>
  <si>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</si>
  <si>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</si>
  <si>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</si>
  <si>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</si>
  <si>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</si>
  <si>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</si>
  <si>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</si>
  <si>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</si>
  <si>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</si>
  <si>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</si>
  <si>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</si>
  <si>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</si>
  <si>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</si>
  <si>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</si>
  <si>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</si>
  <si>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</si>
  <si>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</si>
  <si>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</si>
  <si>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</si>
  <si>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</si>
  <si>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</si>
  <si>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</si>
  <si>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</si>
  <si>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</si>
  <si>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</si>
  <si>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</si>
  <si>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</si>
  <si>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</si>
  <si>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</si>
  <si>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</si>
  <si>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</si>
  <si>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</si>
  <si>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</si>
  <si>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</si>
  <si>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</si>
  <si>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</si>
  <si>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</si>
  <si>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</si>
  <si>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</si>
  <si>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</si>
  <si>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</si>
  <si>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</si>
  <si>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</si>
  <si>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</si>
  <si>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</si>
  <si>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</si>
  <si>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</si>
  <si>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</si>
  <si>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</si>
  <si>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</si>
  <si>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</si>
  <si>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</si>
  <si>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</si>
  <si>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</si>
  <si>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</si>
  <si>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</si>
  <si>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</si>
  <si>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</si>
  <si>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</si>
  <si>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</si>
  <si>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</si>
  <si>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</si>
  <si>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</si>
  <si>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</si>
  <si>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</si>
  <si>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</si>
  <si>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</si>
  <si>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</si>
  <si>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</si>
  <si>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</si>
  <si>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</si>
  <si>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</si>
  <si>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</si>
  <si>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</si>
  <si>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</si>
  <si>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</si>
  <si>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</si>
  <si>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</si>
  <si>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</si>
  <si>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</si>
  <si>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</si>
  <si>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</si>
  <si>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</si>
  <si>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</si>
  <si>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</si>
  <si>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</si>
  <si>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</si>
  <si>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</si>
  <si>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</si>
  <si>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</si>
  <si>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</si>
  <si>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</si>
  <si>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</si>
  <si>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</si>
  <si>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</si>
  <si>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</si>
  <si>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</si>
  <si>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</si>
  <si>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</si>
  <si>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</si>
  <si>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</si>
  <si>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</si>
  <si>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</si>
  <si>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</si>
  <si>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</si>
  <si>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</si>
  <si>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</si>
  <si>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</si>
  <si>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</si>
  <si>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</si>
  <si>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</si>
  <si>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</si>
  <si>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</si>
  <si>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</si>
  <si>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</si>
  <si>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</si>
  <si>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</si>
  <si>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</si>
  <si>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</si>
  <si>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</si>
  <si>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</si>
  <si>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</si>
  <si>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</si>
  <si>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</si>
  <si>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</si>
  <si>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</si>
  <si>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</si>
  <si>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</si>
  <si>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</si>
  <si>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</si>
  <si>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</si>
  <si>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</si>
  <si>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</si>
  <si>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</si>
  <si>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</si>
  <si>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</si>
  <si>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</si>
  <si>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</si>
  <si>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</si>
  <si>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</si>
  <si>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</si>
  <si>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</si>
  <si>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</si>
  <si>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</si>
  <si>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</si>
  <si>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</si>
  <si>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</si>
  <si>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</si>
  <si>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</si>
  <si>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</si>
  <si>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</si>
  <si>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</si>
  <si>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</si>
  <si>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</si>
  <si>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</si>
  <si>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</si>
  <si>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</si>
  <si>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</si>
  <si>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</si>
  <si>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</si>
  <si>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</si>
  <si>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</si>
  <si>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</si>
  <si>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</si>
  <si>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</si>
  <si>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</si>
  <si>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</si>
  <si>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</si>
  <si>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</si>
  <si>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</si>
  <si>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</si>
  <si>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</si>
  <si>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</si>
  <si>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</si>
  <si>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</si>
  <si>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</si>
  <si>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</si>
  <si>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</si>
  <si>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</si>
  <si>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</si>
  <si>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</si>
  <si>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</si>
  <si>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</si>
  <si>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</si>
  <si>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</si>
  <si>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</si>
  <si>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</si>
  <si>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</si>
  <si>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</si>
  <si>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</si>
  <si>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</si>
  <si>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</si>
  <si>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</si>
  <si>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</si>
  <si>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</si>
  <si>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</si>
  <si>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</si>
  <si>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</si>
  <si>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</si>
  <si>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</si>
  <si>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</si>
  <si>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</si>
  <si>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</si>
  <si>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</si>
  <si>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</si>
  <si>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</si>
  <si>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</si>
  <si>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</si>
  <si>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</si>
  <si>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</si>
  <si>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</si>
  <si>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</si>
  <si>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</si>
  <si>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</si>
  <si>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</si>
  <si>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</si>
  <si>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</si>
  <si>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</si>
  <si>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</si>
  <si>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</si>
  <si>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</si>
  <si>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</si>
  <si>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</si>
  <si>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</si>
  <si>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</si>
  <si>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</si>
  <si>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</si>
  <si>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</si>
  <si>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</si>
  <si>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</si>
  <si>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</si>
  <si>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</si>
  <si>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</si>
  <si>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</si>
  <si>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</si>
  <si>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</si>
  <si>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</si>
  <si>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</si>
  <si>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</si>
  <si>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</si>
  <si>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</si>
  <si>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</si>
  <si>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</si>
  <si>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</si>
  <si>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</si>
  <si>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</si>
  <si>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</si>
  <si>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</si>
  <si>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</si>
  <si>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</si>
  <si>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</si>
  <si>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</si>
  <si>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</si>
  <si>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</si>
  <si>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</si>
  <si>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</si>
  <si>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</si>
  <si>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</si>
  <si>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</si>
  <si>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</si>
  <si>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</si>
  <si>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</si>
  <si>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</si>
  <si>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</si>
  <si>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</si>
  <si>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</si>
  <si>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</si>
  <si>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</si>
  <si>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</si>
  <si>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</si>
  <si>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</si>
  <si>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</si>
  <si>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</si>
  <si>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</si>
  <si>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</si>
  <si>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</si>
  <si>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</si>
  <si>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</si>
  <si>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</si>
  <si>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</si>
  <si>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</si>
  <si>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</si>
  <si>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</si>
  <si>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</si>
  <si>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</si>
  <si>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</si>
  <si>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</si>
  <si>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</si>
  <si>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</si>
  <si>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</si>
  <si>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</si>
  <si>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</si>
  <si>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</si>
  <si>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</si>
  <si>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</si>
  <si>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</si>
  <si>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</si>
  <si>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</si>
  <si>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</si>
  <si>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</si>
  <si>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</si>
  <si>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</si>
  <si>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</si>
  <si>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</si>
  <si>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</si>
  <si>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</si>
  <si>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</si>
  <si>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</si>
  <si>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</si>
  <si>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</si>
  <si>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</si>
  <si>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</si>
  <si>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</si>
  <si>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</si>
  <si>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</si>
  <si>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</si>
  <si>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</si>
  <si>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</si>
  <si>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</si>
  <si>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</si>
  <si>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</si>
  <si>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</si>
  <si>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</si>
  <si>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</si>
  <si>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</si>
  <si>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</si>
  <si>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</si>
  <si>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</si>
  <si>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</si>
  <si>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</si>
  <si>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</si>
  <si>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</si>
  <si>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</si>
  <si>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</si>
  <si>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</si>
  <si>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</si>
  <si>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</si>
  <si>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</si>
  <si>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</si>
  <si>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</si>
  <si>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</si>
  <si>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</si>
  <si>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</si>
  <si>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</si>
  <si>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</si>
  <si>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</si>
  <si>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</si>
  <si>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</si>
  <si>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</si>
  <si>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</si>
  <si>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</si>
  <si>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</si>
  <si>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</si>
  <si>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</si>
  <si>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</si>
  <si>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</si>
  <si>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</si>
  <si>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</si>
  <si>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</si>
  <si>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</si>
  <si>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</si>
  <si>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</si>
  <si>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</si>
  <si>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</si>
  <si>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</si>
  <si>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</si>
  <si>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</si>
  <si>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</si>
  <si>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</si>
  <si>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</si>
  <si>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</si>
  <si>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</si>
  <si>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</si>
  <si>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</si>
  <si>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</si>
  <si>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</si>
  <si>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</si>
  <si>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</si>
  <si>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</si>
  <si>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</si>
  <si>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</si>
  <si>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</si>
  <si>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</si>
  <si>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</si>
  <si>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</si>
  <si>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</si>
  <si>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</si>
  <si>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</si>
  <si>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</si>
  <si>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</si>
  <si>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</si>
  <si>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</si>
  <si>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</si>
  <si>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</si>
  <si>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</si>
  <si>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</si>
  <si>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</si>
  <si>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</si>
  <si>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</si>
  <si>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</si>
  <si>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</si>
  <si>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</si>
  <si>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</si>
  <si>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</si>
  <si>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</si>
  <si>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</si>
  <si>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</si>
  <si>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</si>
  <si>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</si>
  <si>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</si>
  <si>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</si>
  <si>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</si>
  <si>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</si>
  <si>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</si>
  <si>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</si>
  <si>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</si>
  <si>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</si>
  <si>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</si>
  <si>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</si>
  <si>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</si>
  <si>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</si>
  <si>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</si>
  <si>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</si>
  <si>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</si>
  <si>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</si>
  <si>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</si>
  <si>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</si>
  <si>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</si>
  <si>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</si>
  <si>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</si>
  <si>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</si>
  <si>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</si>
  <si>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</si>
  <si>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</si>
  <si>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</si>
  <si>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</si>
  <si>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</si>
  <si>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</si>
  <si>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</si>
  <si>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</si>
  <si>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</si>
  <si>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</si>
  <si>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</si>
  <si>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</si>
  <si>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</si>
  <si>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</si>
  <si>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</si>
  <si>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</si>
  <si>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</si>
  <si>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</si>
  <si>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</si>
  <si>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</si>
  <si>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</si>
  <si>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</si>
  <si>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</si>
  <si>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</si>
  <si>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</si>
  <si>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</si>
  <si>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</si>
  <si>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</si>
  <si>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</si>
  <si>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</si>
  <si>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</si>
  <si>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</si>
  <si>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</si>
  <si>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</si>
  <si>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</si>
  <si>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</si>
  <si>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</si>
  <si>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</si>
  <si>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</si>
  <si>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</si>
  <si>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</si>
  <si>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</si>
  <si>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</si>
  <si>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</si>
  <si>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</si>
  <si>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</si>
  <si>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</si>
  <si>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</si>
  <si>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</si>
  <si>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</si>
  <si>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</si>
  <si>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</si>
  <si>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</si>
  <si>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</si>
  <si>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</si>
  <si>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</si>
  <si>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</si>
  <si>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</si>
  <si>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</si>
  <si>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</si>
  <si>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</si>
  <si>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</si>
  <si>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</si>
  <si>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</si>
  <si>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</si>
  <si>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</si>
  <si>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</si>
  <si>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</si>
  <si>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</si>
  <si>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</si>
  <si>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</si>
  <si>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</si>
  <si>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</si>
  <si>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</si>
  <si>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</si>
  <si>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</si>
  <si>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</si>
  <si>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</si>
  <si>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</si>
  <si>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</si>
  <si>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</si>
  <si>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</si>
  <si>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</si>
  <si>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</si>
  <si>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</si>
  <si>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</si>
  <si>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</si>
  <si>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</si>
  <si>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</si>
  <si>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</si>
  <si>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</si>
  <si>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</si>
  <si>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</si>
  <si>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</si>
  <si>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</si>
  <si>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</si>
  <si>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</si>
  <si>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</si>
  <si>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</si>
  <si>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</si>
  <si>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</si>
  <si>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</si>
  <si>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</si>
  <si>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</si>
  <si>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</si>
  <si>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</si>
  <si>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</si>
  <si>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</si>
  <si>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</si>
  <si>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</si>
  <si>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</si>
  <si>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</si>
  <si>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</si>
  <si>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</si>
  <si>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</si>
  <si>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</si>
  <si>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</si>
  <si>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</si>
  <si>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</si>
  <si>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</si>
  <si>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</si>
  <si>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</si>
  <si>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</si>
  <si>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</si>
  <si>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</si>
  <si>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</si>
  <si>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</si>
  <si>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</si>
  <si>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</si>
  <si>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</si>
  <si>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</si>
  <si>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</si>
  <si>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</si>
  <si>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</si>
  <si>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</si>
  <si>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</si>
  <si>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</si>
  <si>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</si>
  <si>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</si>
  <si>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</si>
  <si>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</si>
  <si>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</si>
  <si>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</si>
  <si>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</si>
  <si>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</si>
  <si>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</si>
  <si>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</si>
  <si>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</si>
  <si>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</si>
  <si>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</si>
  <si>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</si>
  <si>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</si>
  <si>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</si>
  <si>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</si>
  <si>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</si>
  <si>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</si>
  <si>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</si>
  <si>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</si>
  <si>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</si>
  <si>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</si>
  <si>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</si>
  <si>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</si>
  <si>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</si>
  <si>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</si>
  <si>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</si>
  <si>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</si>
  <si>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</si>
  <si>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</si>
  <si>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</si>
  <si>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</si>
  <si>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</si>
  <si>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</si>
  <si>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</si>
  <si>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</si>
  <si>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</si>
  <si>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</si>
  <si>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</si>
  <si>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</si>
  <si>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</si>
  <si>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</si>
  <si>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</si>
  <si>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</si>
  <si>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</si>
  <si>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</si>
  <si>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</si>
  <si>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</si>
  <si>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</si>
  <si>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</si>
  <si>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</si>
  <si>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</si>
  <si>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</si>
  <si>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</si>
  <si>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</si>
  <si>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</si>
  <si>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</si>
  <si>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</si>
  <si>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</si>
  <si>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</si>
  <si>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</si>
  <si>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</si>
  <si>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</si>
  <si>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</si>
  <si>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</si>
  <si>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</si>
  <si>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</si>
  <si>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</si>
  <si>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</si>
  <si>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</si>
  <si>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</si>
  <si>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</si>
  <si>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</si>
  <si>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</si>
  <si>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</si>
  <si>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</si>
  <si>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</si>
  <si>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</si>
  <si>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</si>
  <si>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</si>
  <si>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</si>
  <si>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</si>
  <si>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</si>
  <si>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</si>
  <si>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</si>
  <si>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</si>
  <si>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</si>
  <si>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</si>
  <si>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</si>
  <si>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</si>
  <si>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</si>
  <si>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</si>
  <si>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</si>
  <si>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</si>
  <si>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</si>
  <si>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</si>
  <si>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</si>
  <si>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</si>
  <si>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</si>
  <si>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</si>
  <si>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</si>
  <si>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</si>
  <si>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</si>
  <si>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</si>
  <si>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</si>
  <si>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</si>
  <si>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</si>
  <si>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</si>
  <si>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</si>
  <si>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</si>
  <si>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</si>
  <si>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</si>
  <si>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</si>
  <si>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</si>
  <si>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</si>
  <si>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</si>
  <si>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</si>
  <si>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</si>
  <si>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</si>
  <si>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</si>
  <si>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</si>
  <si>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</si>
  <si>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</si>
  <si>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</si>
  <si>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</si>
  <si>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</si>
  <si>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</si>
  <si>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</si>
  <si>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</si>
  <si>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</si>
  <si>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</si>
  <si>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</si>
  <si>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</si>
  <si>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</si>
  <si>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</si>
  <si>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</si>
  <si>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</si>
  <si>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</si>
  <si>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</si>
  <si>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</si>
  <si>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</si>
  <si>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</si>
  <si>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</si>
  <si>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</si>
  <si>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</si>
  <si>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</si>
  <si>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</si>
  <si>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</si>
  <si>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</si>
  <si>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</si>
  <si>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</si>
  <si>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</si>
  <si>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</si>
  <si>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</si>
  <si>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</si>
  <si>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</si>
  <si>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</si>
  <si>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</si>
  <si>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</si>
  <si>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</si>
  <si>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</si>
  <si>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</si>
  <si>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</si>
  <si>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</si>
  <si>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</si>
  <si>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</si>
  <si>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</si>
  <si>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</si>
  <si>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</si>
  <si>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</si>
  <si>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</si>
  <si>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</si>
  <si>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</si>
  <si>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</si>
  <si>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</si>
  <si>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</si>
  <si>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</si>
  <si>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</si>
  <si>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</si>
  <si>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</si>
  <si>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</si>
  <si>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</si>
  <si>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</si>
  <si>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</si>
  <si>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</si>
  <si>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</si>
  <si>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</si>
  <si>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</si>
  <si>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</si>
  <si>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</si>
  <si>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</si>
  <si>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</si>
  <si>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</si>
  <si>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</si>
  <si>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</si>
  <si>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</si>
  <si>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</si>
  <si>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</si>
  <si>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</si>
  <si>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</si>
  <si>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</si>
  <si>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</si>
  <si>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</si>
  <si>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</si>
  <si>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</si>
  <si>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</si>
  <si>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</si>
  <si>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</si>
  <si>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</si>
  <si>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</si>
  <si>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</si>
  <si>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</si>
  <si>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</si>
  <si>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</si>
  <si>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</si>
  <si>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</si>
  <si>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</si>
  <si>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</si>
  <si>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</si>
  <si>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</si>
  <si>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</si>
  <si>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</si>
  <si>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</si>
  <si>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</si>
  <si>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</si>
  <si>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</si>
  <si>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</si>
  <si>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</si>
  <si>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</si>
  <si>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</si>
  <si>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</si>
  <si>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</si>
  <si>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</si>
  <si>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</si>
  <si>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</si>
  <si>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</si>
  <si>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</si>
  <si>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</si>
  <si>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</si>
  <si>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</si>
  <si>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</si>
  <si>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</si>
  <si>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</si>
  <si>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</si>
  <si>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</si>
  <si>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</si>
  <si>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</si>
  <si>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</si>
  <si>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</si>
  <si>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</si>
  <si>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</si>
  <si>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</si>
  <si>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</si>
  <si>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</si>
  <si>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</si>
  <si>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</si>
  <si>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</si>
  <si>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</si>
  <si>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</si>
  <si>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</si>
  <si>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</si>
  <si>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</si>
  <si>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</si>
  <si>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</si>
  <si>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</si>
  <si>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</si>
  <si>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</si>
  <si>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</si>
  <si>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</si>
  <si>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</si>
  <si>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</si>
  <si>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</si>
  <si>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</si>
  <si>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</si>
  <si>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</si>
  <si>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</si>
  <si>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</si>
  <si>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</si>
  <si>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</si>
  <si>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</si>
  <si>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</si>
  <si>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</si>
  <si>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</si>
  <si>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</si>
  <si>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</si>
  <si>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</si>
  <si>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</si>
  <si>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</si>
  <si>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</si>
  <si>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</si>
  <si>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</si>
  <si>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</si>
  <si>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</si>
  <si>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</si>
  <si>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</si>
  <si>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</si>
  <si>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</si>
  <si>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</si>
  <si>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</si>
  <si>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</si>
  <si>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</si>
  <si>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</si>
  <si>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</si>
  <si>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</si>
  <si>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</si>
  <si>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</si>
  <si>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</si>
  <si>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</si>
  <si>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</si>
  <si>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</si>
  <si>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</si>
  <si>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</si>
  <si>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</si>
  <si>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</si>
  <si>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</si>
  <si>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</si>
  <si>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</si>
  <si>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</si>
  <si>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</si>
  <si>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</si>
  <si>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</si>
  <si>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</si>
  <si>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</si>
  <si>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</si>
  <si>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</si>
  <si>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</si>
  <si>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</si>
  <si>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</si>
  <si>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</si>
  <si>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</si>
  <si>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</si>
  <si>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</si>
  <si>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</si>
  <si>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</si>
  <si>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</si>
  <si>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</si>
  <si>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</si>
  <si>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</si>
  <si>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</si>
  <si>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</si>
  <si>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</si>
  <si>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</si>
  <si>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</si>
  <si>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</si>
  <si>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</si>
  <si>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</si>
  <si>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</si>
  <si>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</si>
  <si>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</si>
  <si>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</si>
  <si>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</si>
  <si>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</si>
  <si>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</si>
  <si>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</si>
  <si>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</si>
  <si>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</si>
  <si>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</si>
  <si>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</si>
  <si>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</si>
  <si>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</si>
  <si>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</si>
  <si>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</si>
  <si>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</si>
  <si>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</si>
  <si>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</si>
  <si>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</si>
  <si>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</si>
  <si>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</si>
  <si>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</si>
  <si>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</si>
  <si>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</si>
  <si>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</si>
  <si>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</si>
  <si>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</si>
  <si>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</si>
  <si>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</si>
  <si>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</si>
  <si>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</si>
  <si>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</si>
  <si>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</si>
  <si>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</si>
  <si>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</si>
  <si>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</si>
  <si>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</si>
  <si>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</si>
  <si>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</si>
  <si>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</si>
  <si>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</si>
  <si>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</si>
  <si>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</si>
  <si>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</si>
  <si>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</si>
  <si>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</si>
  <si>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</si>
  <si>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</si>
  <si>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</si>
  <si>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</si>
  <si>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</si>
  <si>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</si>
  <si>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</si>
  <si>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</si>
  <si>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</si>
  <si>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</si>
  <si>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</si>
  <si>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</si>
  <si>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</si>
  <si>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</si>
  <si>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</si>
  <si>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</si>
  <si>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</si>
  <si>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</si>
  <si>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</si>
  <si>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</si>
  <si>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</si>
  <si>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</si>
  <si>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</si>
  <si>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</si>
  <si>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</si>
  <si>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</si>
  <si>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</si>
  <si>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</si>
  <si>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</si>
  <si>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</si>
  <si>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</si>
  <si>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</si>
  <si>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</si>
  <si>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</si>
  <si>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</si>
  <si>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</si>
  <si>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</si>
  <si>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</si>
  <si>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</si>
  <si>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</si>
  <si>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</si>
  <si>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</si>
  <si>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</si>
  <si>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</si>
  <si>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</si>
  <si>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</si>
  <si>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</si>
  <si>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</si>
  <si>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</si>
  <si>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</si>
  <si>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</si>
  <si>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</si>
  <si>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</si>
  <si>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</si>
  <si>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</si>
  <si>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</si>
  <si>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</si>
  <si>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</si>
  <si>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</si>
  <si>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</si>
  <si>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</si>
  <si>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</si>
  <si>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</si>
  <si>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</si>
  <si>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</si>
  <si>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</si>
  <si>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</si>
  <si>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</si>
  <si>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</si>
  <si>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</si>
  <si>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</si>
  <si>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</si>
  <si>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</si>
  <si>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</si>
  <si>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</si>
  <si>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</si>
  <si>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</si>
  <si>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</si>
  <si>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</si>
  <si>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</si>
  <si>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</si>
  <si>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</si>
  <si>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</si>
  <si>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</si>
  <si>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</si>
  <si>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</si>
  <si>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</si>
  <si>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</si>
  <si>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</si>
  <si>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</si>
  <si>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</si>
  <si>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</si>
  <si>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</si>
  <si>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</si>
  <si>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</si>
  <si>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</si>
  <si>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</si>
  <si>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</si>
  <si>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</si>
  <si>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</si>
  <si>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</si>
  <si>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</si>
  <si>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</si>
  <si>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</si>
  <si>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</si>
  <si>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</si>
  <si>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</si>
  <si>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</si>
  <si>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</si>
  <si>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</si>
  <si>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</si>
  <si>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</si>
  <si>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</si>
  <si>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</si>
  <si>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</si>
  <si>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</si>
  <si>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</si>
  <si>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</si>
  <si>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</si>
  <si>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</si>
  <si>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</si>
  <si>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</si>
  <si>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</si>
  <si>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</si>
  <si>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</si>
  <si>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</si>
  <si>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</si>
  <si>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</si>
  <si>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</si>
  <si>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</si>
  <si>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</si>
  <si>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</si>
  <si>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</si>
  <si>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</si>
  <si>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</si>
  <si>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</si>
  <si>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</si>
  <si>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</si>
  <si>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</si>
  <si>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</si>
  <si>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</si>
  <si>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</si>
  <si>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</si>
  <si>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</si>
  <si>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</si>
  <si>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</si>
  <si>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</si>
  <si>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</si>
  <si>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</si>
  <si>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</si>
  <si>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</si>
  <si>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</si>
  <si>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</si>
  <si>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</si>
  <si>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</si>
  <si>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</si>
  <si>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</si>
  <si>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</si>
  <si>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</si>
  <si>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</si>
  <si>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</si>
  <si>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</si>
  <si>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</si>
  <si>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</si>
  <si>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</si>
  <si>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</si>
  <si>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</si>
  <si>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</si>
  <si>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</si>
  <si>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</si>
  <si>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</si>
  <si>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</si>
  <si>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</si>
  <si>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</si>
  <si>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</si>
  <si>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</si>
  <si>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</si>
  <si>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</si>
  <si>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</si>
  <si>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</si>
  <si>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</si>
  <si>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</si>
  <si>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</si>
  <si>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</si>
  <si>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</si>
  <si>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</si>
  <si>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</si>
  <si>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</si>
  <si>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</si>
  <si>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</si>
  <si>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</si>
  <si>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</si>
  <si>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</si>
  <si>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</si>
  <si>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</si>
  <si>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</si>
  <si>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</si>
  <si>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</si>
  <si>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</si>
  <si>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</si>
  <si>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</si>
  <si>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</si>
  <si>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</si>
  <si>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</si>
  <si>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</si>
  <si>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</si>
  <si>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</si>
  <si>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</si>
  <si>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</si>
  <si>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</si>
  <si>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</si>
  <si>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</si>
  <si>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</si>
  <si>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</si>
  <si>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</si>
  <si>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</si>
  <si>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</si>
  <si>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</si>
  <si>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</si>
  <si>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</si>
  <si>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</si>
  <si>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</si>
  <si>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</si>
  <si>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</si>
  <si>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</si>
  <si>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</si>
  <si>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</si>
  <si>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</si>
  <si>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</si>
  <si>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</si>
  <si>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</si>
  <si>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</si>
  <si>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</si>
  <si>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</si>
  <si>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</si>
  <si>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</si>
  <si>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</si>
  <si>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</si>
  <si>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</si>
  <si>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</si>
  <si>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</si>
  <si>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</si>
  <si>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</si>
  <si>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</si>
  <si>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</si>
  <si>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</si>
  <si>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</si>
  <si>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</si>
  <si>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</si>
  <si>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</si>
  <si>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</si>
  <si>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</si>
  <si>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</si>
  <si>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</si>
  <si>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</si>
  <si>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</si>
  <si>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</si>
  <si>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</si>
  <si>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</si>
  <si>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</si>
  <si>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</si>
  <si>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</si>
  <si>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</si>
  <si>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</si>
  <si>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</si>
  <si>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</si>
  <si>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</si>
  <si>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</si>
  <si>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</si>
  <si>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</si>
  <si>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</si>
  <si>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</si>
  <si>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</si>
  <si>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</si>
  <si>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</si>
  <si>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</si>
  <si>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</si>
  <si>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</si>
  <si>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</si>
  <si>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</si>
  <si>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</si>
  <si>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</si>
  <si>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</si>
  <si>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</si>
  <si>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</si>
  <si>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</si>
  <si>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</si>
  <si>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</si>
  <si>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</si>
  <si>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</si>
  <si>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</si>
  <si>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</si>
  <si>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</si>
  <si>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</si>
  <si>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</si>
  <si>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</si>
  <si>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</si>
  <si>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</si>
  <si>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</si>
  <si>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</si>
  <si>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</si>
  <si>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</si>
  <si>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</si>
  <si>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</si>
  <si>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</si>
  <si>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</si>
  <si>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</si>
  <si>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</si>
  <si>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</si>
  <si>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</si>
  <si>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</si>
  <si>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</si>
  <si>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</si>
  <si>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</si>
  <si>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</si>
  <si>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</si>
  <si>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</si>
  <si>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</si>
  <si>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</si>
  <si>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</si>
  <si>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</si>
  <si>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</si>
  <si>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</si>
  <si>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</si>
  <si>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</si>
  <si>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</si>
  <si>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</si>
  <si>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</si>
  <si>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</si>
  <si>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</si>
  <si>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</si>
  <si>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</si>
  <si>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</si>
  <si>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</si>
  <si>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</si>
  <si>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</si>
  <si>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</si>
  <si>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</si>
  <si>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</si>
  <si>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</si>
  <si>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</si>
  <si>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</si>
  <si>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</si>
  <si>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</si>
  <si>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</si>
  <si>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</si>
  <si>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</si>
  <si>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</si>
  <si>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</si>
  <si>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</si>
  <si>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</si>
  <si>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</si>
  <si>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</si>
  <si>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</si>
  <si>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</si>
  <si>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</si>
  <si>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</si>
  <si>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</si>
  <si>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</si>
  <si>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</si>
  <si>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</si>
  <si>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</si>
  <si>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</si>
  <si>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</si>
  <si>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</si>
  <si>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</si>
  <si>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</si>
  <si>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</si>
  <si>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</si>
  <si>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</si>
  <si>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</si>
  <si>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</si>
  <si>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</si>
  <si>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</si>
  <si>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</si>
  <si>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</si>
  <si>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</si>
  <si>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</si>
  <si>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</si>
  <si>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</si>
  <si>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</si>
  <si>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</si>
  <si>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</si>
  <si>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</si>
  <si>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</si>
  <si>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</si>
  <si>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</si>
  <si>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</si>
  <si>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</si>
  <si>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</si>
  <si>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</si>
  <si>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</si>
  <si>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</si>
  <si>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</si>
  <si>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</si>
  <si>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</si>
  <si>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</si>
  <si>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</si>
  <si>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</si>
  <si>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</si>
  <si>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</si>
  <si>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</si>
  <si>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</si>
  <si>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</si>
  <si>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</si>
  <si>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</si>
  <si>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</si>
  <si>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</si>
  <si>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</si>
  <si>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</si>
  <si>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</si>
  <si>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</si>
  <si>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</si>
  <si>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</si>
  <si>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</si>
  <si>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</si>
  <si>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</si>
  <si>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</si>
  <si>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</si>
  <si>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</si>
  <si>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</si>
  <si>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</si>
  <si>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</si>
  <si>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</si>
  <si>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</si>
  <si>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</si>
  <si>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</si>
  <si>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</si>
  <si>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</si>
  <si>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</si>
  <si>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</si>
  <si>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</si>
  <si>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</si>
  <si>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</si>
  <si>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</si>
  <si>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</si>
  <si>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</si>
  <si>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</si>
  <si>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</si>
  <si>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</si>
  <si>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</si>
  <si>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</si>
  <si>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</si>
  <si>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</si>
  <si>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</si>
  <si>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</si>
  <si>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</si>
  <si>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</si>
  <si>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</si>
  <si>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</si>
  <si>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</si>
  <si>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</si>
  <si>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</si>
  <si>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</si>
  <si>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</si>
  <si>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</si>
  <si>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</si>
  <si>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</si>
  <si>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</si>
  <si>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</si>
  <si>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</si>
  <si>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</si>
  <si>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</si>
  <si>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</si>
  <si>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</si>
  <si>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</si>
  <si>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</si>
  <si>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</si>
  <si>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</si>
  <si>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</si>
  <si>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</si>
  <si>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</si>
  <si>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</si>
  <si>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</si>
  <si>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</si>
  <si>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</si>
  <si>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</si>
  <si>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</si>
  <si>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</si>
  <si>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</si>
  <si>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</si>
  <si>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</si>
  <si>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</si>
  <si>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</si>
  <si>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</si>
  <si>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</si>
  <si>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</si>
  <si>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</si>
  <si>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</si>
  <si>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</si>
  <si>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</si>
  <si>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</si>
  <si>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</si>
  <si>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</si>
  <si>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</si>
  <si>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</si>
  <si>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</si>
  <si>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</si>
  <si>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</si>
  <si>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</si>
  <si>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</si>
  <si>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</si>
  <si>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</si>
  <si>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</si>
  <si>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</si>
  <si>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</si>
  <si>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</si>
  <si>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</si>
  <si>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</si>
  <si>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</si>
  <si>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</si>
  <si>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</si>
  <si>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</si>
  <si>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</si>
  <si>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</si>
  <si>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</si>
  <si>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</si>
  <si>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</si>
  <si>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</si>
  <si>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</si>
  <si>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</si>
  <si>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</si>
  <si>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</si>
  <si>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</si>
  <si>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</si>
  <si>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</si>
  <si>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</si>
  <si>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</si>
  <si>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</si>
  <si>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</si>
  <si>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</si>
  <si>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</si>
  <si>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</si>
  <si>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</si>
  <si>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</si>
  <si>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</si>
  <si>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</si>
  <si>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</si>
  <si>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</si>
  <si>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</si>
  <si>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</si>
  <si>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</si>
  <si>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</si>
  <si>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</si>
  <si>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</si>
  <si>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</si>
  <si>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</si>
  <si>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</si>
  <si>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</si>
  <si>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</si>
  <si>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</si>
  <si>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</si>
  <si>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</si>
  <si>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</si>
  <si>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</si>
  <si>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</si>
  <si>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</si>
  <si>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</si>
  <si>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</si>
  <si>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</si>
  <si>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</si>
  <si>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</si>
  <si>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</si>
  <si>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</si>
  <si>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</si>
  <si>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</si>
  <si>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</si>
  <si>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</si>
  <si>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</si>
  <si>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</si>
  <si>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</si>
  <si>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</si>
  <si>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</si>
  <si>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</si>
  <si>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</si>
  <si>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</si>
  <si>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</si>
  <si>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</si>
  <si>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</si>
  <si>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</si>
  <si>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</si>
  <si>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</si>
  <si>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</si>
  <si>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</si>
  <si>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</si>
  <si>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</si>
  <si>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</si>
  <si>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</si>
  <si>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</si>
  <si>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</si>
  <si>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</si>
  <si>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</si>
  <si>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</si>
  <si>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</si>
  <si>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</si>
  <si>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</si>
  <si>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</si>
  <si>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</si>
  <si>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</si>
  <si>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</si>
  <si>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</si>
  <si>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</si>
  <si>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</si>
  <si>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</si>
  <si>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</si>
  <si>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</si>
  <si>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</si>
  <si>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</si>
  <si>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</si>
  <si>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</si>
  <si>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</si>
  <si>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</si>
  <si>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</si>
  <si>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</si>
  <si>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</si>
  <si>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</si>
  <si>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</si>
  <si>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</si>
  <si>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</si>
  <si>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</si>
  <si>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</si>
  <si>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</si>
  <si>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</si>
  <si>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</si>
  <si>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</si>
  <si>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</si>
  <si>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</si>
  <si>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</si>
  <si>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</si>
  <si>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</si>
  <si>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</si>
  <si>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</si>
  <si>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</si>
  <si>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</si>
  <si>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</si>
  <si>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</si>
  <si>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</si>
  <si>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</si>
  <si>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</si>
  <si>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</si>
  <si>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</si>
  <si>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</si>
  <si>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</si>
  <si>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</si>
  <si>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</si>
  <si>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</si>
  <si>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</si>
  <si>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</si>
  <si>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</si>
  <si>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</si>
  <si>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</si>
  <si>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</si>
  <si>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</si>
  <si>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</si>
  <si>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</si>
  <si>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</si>
  <si>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</si>
  <si>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</si>
  <si>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</si>
  <si>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</si>
  <si>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</si>
  <si>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</si>
  <si>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</si>
  <si>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</si>
  <si>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</si>
  <si>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</si>
  <si>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</si>
  <si>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</si>
  <si>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</si>
  <si>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</si>
  <si>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</si>
  <si>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</si>
  <si>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</si>
  <si>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</si>
  <si>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</si>
  <si>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</si>
  <si>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</si>
  <si>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</si>
  <si>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</si>
  <si>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</si>
  <si>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</si>
  <si>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</si>
  <si>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</si>
  <si>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</si>
  <si>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</si>
  <si>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</si>
  <si>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</si>
  <si>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</si>
  <si>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</si>
  <si>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</si>
  <si>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</si>
  <si>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</si>
  <si>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</si>
  <si>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</si>
  <si>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</si>
  <si>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</si>
  <si>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</si>
  <si>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</si>
  <si>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</si>
  <si>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</si>
  <si>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</si>
  <si>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</si>
  <si>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</si>
  <si>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</si>
  <si>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</si>
  <si>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</si>
  <si>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</si>
  <si>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</si>
  <si>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</si>
  <si>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</si>
  <si>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</si>
  <si>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</si>
  <si>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</si>
  <si>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</si>
  <si>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</si>
  <si>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</si>
  <si>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</si>
  <si>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</si>
  <si>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</si>
  <si>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</si>
  <si>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</si>
  <si>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</si>
  <si>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</si>
  <si>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</si>
  <si>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</si>
  <si>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</si>
  <si>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</si>
  <si>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</si>
  <si>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</si>
  <si>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</si>
  <si>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</si>
  <si>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</si>
  <si>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</si>
  <si>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</si>
  <si>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</si>
  <si>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</si>
  <si>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</si>
  <si>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</si>
  <si>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</si>
  <si>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</si>
  <si>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</si>
  <si>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</si>
  <si>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</si>
  <si>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</si>
  <si>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</si>
  <si>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</si>
  <si>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</si>
  <si>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</si>
  <si>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</si>
  <si>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</si>
  <si>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</si>
  <si>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</si>
  <si>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</si>
  <si>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</si>
  <si>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</si>
  <si>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</si>
  <si>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</si>
  <si>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</si>
  <si>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</si>
  <si>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</si>
  <si>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</si>
  <si>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</si>
  <si>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</si>
  <si>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</si>
  <si>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</si>
  <si>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</si>
  <si>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</si>
  <si>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</si>
  <si>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</si>
  <si>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</si>
  <si>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</si>
  <si>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</si>
  <si>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</si>
  <si>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</si>
  <si>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</si>
  <si>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</si>
  <si>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</si>
  <si>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</si>
  <si>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</si>
  <si>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</si>
  <si>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</si>
  <si>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</si>
  <si>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</si>
  <si>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</si>
  <si>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</si>
  <si>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</si>
  <si>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</si>
  <si>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</si>
  <si>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</si>
  <si>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</si>
  <si>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</si>
  <si>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</si>
  <si>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</si>
  <si>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</si>
  <si>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</si>
  <si>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</si>
  <si>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</si>
  <si>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</si>
  <si>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</si>
  <si>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</si>
  <si>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</si>
  <si>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</si>
  <si>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</si>
  <si>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</si>
  <si>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</si>
  <si>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</si>
  <si>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</si>
  <si>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</si>
  <si>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</si>
  <si>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</si>
  <si>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</si>
  <si>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</si>
  <si>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</si>
  <si>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</si>
  <si>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</si>
  <si>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</si>
  <si>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</si>
  <si>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</si>
  <si>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</si>
  <si>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</si>
  <si>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</si>
  <si>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</si>
  <si>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</si>
  <si>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</si>
  <si>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</si>
  <si>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</si>
  <si>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</si>
  <si>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</si>
  <si>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</si>
  <si>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</si>
  <si>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</si>
  <si>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</si>
  <si>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</si>
  <si>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</si>
  <si>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</si>
  <si>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</si>
  <si>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</si>
  <si>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</si>
  <si>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</si>
  <si>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</si>
  <si>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</si>
  <si>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</si>
  <si>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</si>
  <si>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</si>
  <si>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</si>
  <si>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</si>
  <si>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</si>
  <si>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</si>
  <si>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</si>
  <si>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</si>
  <si>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</si>
  <si>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</si>
  <si>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</si>
  <si>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</si>
  <si>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</si>
  <si>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</si>
  <si>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</si>
  <si>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</si>
  <si>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</si>
  <si>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</si>
  <si>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</si>
  <si>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</si>
  <si>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</si>
  <si>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</si>
  <si>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</si>
  <si>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</si>
  <si>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</si>
  <si>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</si>
  <si>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</si>
  <si>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</si>
  <si>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</si>
  <si>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</si>
  <si>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</si>
  <si>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</si>
  <si>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</si>
  <si>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</si>
  <si>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</si>
  <si>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</si>
  <si>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</si>
  <si>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</si>
  <si>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</si>
  <si>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</si>
  <si>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</si>
  <si>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</si>
  <si>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</si>
  <si>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</si>
  <si>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</si>
  <si>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</si>
  <si>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</si>
  <si>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</si>
  <si>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</si>
  <si>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</si>
  <si>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</si>
  <si>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</si>
  <si>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</si>
  <si>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</si>
  <si>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</si>
  <si>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</si>
  <si>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</si>
  <si>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</si>
  <si>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</si>
  <si>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</si>
  <si>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</si>
  <si>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</si>
  <si>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</si>
  <si>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</si>
  <si>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</si>
  <si>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</si>
  <si>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</si>
  <si>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</si>
  <si>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</si>
  <si>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</si>
  <si>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</si>
  <si>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</si>
  <si>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</si>
  <si>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</si>
  <si>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</si>
  <si>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</si>
  <si>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</si>
  <si>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</si>
  <si>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</si>
  <si>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</si>
  <si>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</si>
  <si>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</si>
  <si>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</si>
  <si>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</si>
  <si>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</si>
  <si>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</si>
  <si>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</si>
  <si>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</si>
  <si>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</si>
  <si>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</si>
  <si>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</si>
  <si>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</si>
  <si>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</si>
  <si>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</si>
  <si>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</si>
  <si>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</si>
  <si>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</si>
  <si>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</si>
  <si>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</si>
  <si>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</si>
  <si>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</si>
  <si>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</si>
  <si>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</si>
  <si>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</si>
  <si>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</si>
  <si>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</si>
  <si>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</si>
  <si>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</si>
  <si>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</si>
  <si>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</si>
  <si>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</si>
  <si>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</si>
  <si>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</si>
  <si>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</si>
  <si>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</si>
  <si>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</si>
  <si>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</si>
  <si>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</si>
  <si>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</si>
  <si>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</si>
  <si>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</si>
  <si>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</si>
  <si>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</si>
  <si>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</si>
  <si>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</si>
  <si>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</si>
  <si>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</si>
  <si>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</si>
  <si>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</si>
  <si>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</si>
  <si>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</si>
  <si>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</si>
  <si>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</si>
  <si>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</si>
  <si>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</si>
  <si>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</si>
  <si>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</si>
  <si>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</si>
  <si>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</si>
  <si>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</si>
  <si>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</si>
  <si>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</si>
  <si>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</si>
  <si>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</si>
  <si>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</si>
  <si>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</si>
  <si>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</si>
  <si>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</si>
  <si>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</si>
  <si>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</si>
  <si>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</si>
  <si>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</si>
  <si>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</si>
  <si>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</si>
  <si>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</si>
  <si>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</si>
  <si>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</si>
  <si>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</si>
  <si>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</si>
  <si>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</si>
  <si>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</si>
  <si>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</si>
  <si>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</si>
  <si>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</si>
  <si>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</si>
  <si>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</si>
  <si>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</si>
  <si>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</si>
  <si>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</si>
  <si>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</si>
  <si>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</si>
  <si>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</si>
  <si>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</si>
  <si>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</si>
  <si>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</si>
  <si>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</si>
  <si>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</si>
  <si>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</si>
  <si>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</si>
  <si>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</si>
  <si>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</si>
  <si>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</si>
  <si>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</si>
  <si>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</si>
  <si>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</si>
  <si>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</si>
  <si>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</si>
  <si>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</si>
  <si>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</si>
  <si>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</si>
  <si>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</si>
  <si>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</si>
  <si>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</si>
  <si>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</si>
  <si>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</si>
  <si>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</si>
  <si>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</si>
  <si>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</si>
  <si>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</si>
  <si>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</si>
  <si>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</si>
  <si>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</si>
  <si>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</si>
  <si>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</si>
  <si>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</si>
  <si>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</si>
  <si>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</si>
  <si>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</si>
  <si>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</si>
  <si>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</si>
  <si>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</si>
  <si>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</si>
  <si>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</si>
  <si>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</si>
  <si>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</si>
  <si>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</si>
  <si>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</si>
  <si>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</si>
  <si>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</si>
  <si>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</si>
  <si>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</si>
  <si>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</si>
  <si>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</si>
  <si>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</si>
  <si>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</si>
  <si>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</si>
  <si>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</si>
  <si>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</si>
  <si>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</si>
  <si>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</si>
  <si>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</si>
  <si>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</si>
  <si>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</si>
  <si>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</si>
  <si>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</si>
  <si>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</si>
  <si>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</si>
  <si>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</si>
  <si>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</si>
  <si>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</si>
  <si>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</si>
  <si>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</si>
  <si>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</si>
  <si>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</si>
  <si>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</si>
  <si>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</si>
  <si>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</si>
  <si>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</si>
  <si>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</si>
  <si>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</si>
  <si>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</si>
  <si>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</si>
  <si>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</si>
  <si>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</si>
  <si>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</si>
  <si>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</si>
  <si>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</si>
  <si>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</si>
  <si>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</si>
  <si>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</si>
  <si>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</si>
  <si>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</si>
  <si>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</si>
  <si>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</si>
  <si>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</si>
  <si>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</si>
  <si>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</si>
  <si>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</si>
  <si>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</si>
  <si>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</si>
  <si>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</si>
  <si>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</si>
  <si>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</si>
  <si>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</si>
  <si>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</si>
  <si>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</si>
  <si>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</si>
  <si>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</si>
  <si>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</si>
  <si>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</si>
  <si>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</si>
  <si>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</si>
  <si>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</si>
  <si>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</si>
  <si>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</si>
  <si>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</si>
  <si>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</si>
  <si>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</si>
  <si>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</si>
  <si>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</si>
  <si>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</si>
  <si>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</si>
  <si>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</si>
  <si>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</si>
  <si>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</si>
  <si>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</si>
  <si>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</si>
  <si>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</si>
  <si>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</si>
  <si>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</si>
  <si>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</si>
  <si>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</si>
  <si>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</si>
  <si>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</si>
  <si>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</si>
  <si>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</si>
  <si>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</si>
  <si>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</si>
  <si>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</si>
  <si>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</si>
  <si>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</si>
  <si>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</si>
  <si>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</si>
  <si>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</si>
  <si>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</si>
  <si>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</si>
  <si>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</si>
  <si>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</si>
  <si>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</si>
  <si>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</si>
  <si>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</si>
  <si>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</si>
  <si>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</si>
  <si>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</si>
  <si>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</si>
  <si>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</si>
  <si>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</si>
  <si>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</si>
  <si>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</si>
  <si>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</si>
  <si>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</si>
  <si>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</si>
  <si>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</si>
  <si>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</si>
  <si>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</si>
  <si>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</si>
  <si>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</si>
  <si>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</si>
  <si>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</si>
  <si>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</si>
  <si>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</si>
  <si>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</si>
  <si>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</si>
  <si>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</si>
  <si>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</si>
  <si>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</si>
  <si>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</si>
  <si>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</si>
  <si>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</si>
  <si>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</si>
  <si>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</si>
  <si>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</si>
  <si>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</si>
  <si>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</si>
  <si>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</si>
  <si>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</si>
  <si>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</si>
  <si>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</si>
  <si>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</si>
  <si>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</si>
  <si>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</si>
  <si>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</si>
  <si>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</si>
  <si>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</si>
  <si>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</si>
  <si>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</si>
  <si>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</si>
  <si>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</si>
  <si>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</si>
  <si>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</si>
  <si>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</si>
  <si>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</si>
  <si>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</si>
  <si>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</si>
  <si>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</si>
  <si>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</si>
  <si>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</si>
  <si>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</si>
  <si>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</si>
  <si>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</si>
  <si>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</si>
  <si>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</si>
  <si>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</si>
  <si>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</si>
  <si>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</si>
  <si>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</si>
  <si>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</si>
  <si>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</si>
  <si>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</si>
  <si>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</si>
  <si>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</si>
  <si>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</si>
  <si>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</si>
  <si>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</si>
  <si>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</si>
  <si>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</si>
  <si>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</si>
  <si>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</si>
  <si>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</si>
  <si>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</si>
  <si>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</si>
  <si>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</si>
  <si>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</si>
  <si>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</si>
  <si>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</si>
  <si>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</si>
  <si>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</si>
  <si>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</si>
  <si>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</si>
  <si>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</si>
  <si>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</si>
  <si>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</si>
  <si>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</si>
  <si>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</si>
  <si>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</si>
  <si>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</si>
  <si>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</si>
  <si>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</si>
  <si>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</si>
  <si>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</si>
  <si>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</si>
  <si>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</si>
  <si>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</si>
  <si>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</si>
  <si>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</si>
  <si>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</si>
  <si>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</si>
  <si>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</si>
  <si>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</si>
  <si>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</si>
  <si>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</si>
  <si>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</si>
  <si>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</si>
  <si>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</si>
  <si>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</si>
  <si>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</si>
  <si>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</si>
  <si>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</si>
  <si>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</si>
  <si>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</si>
  <si>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</si>
  <si>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</si>
  <si>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</si>
  <si>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</si>
  <si>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</si>
  <si>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</si>
  <si>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</si>
  <si>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</si>
  <si>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</si>
  <si>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</si>
  <si>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</si>
  <si>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</si>
  <si>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</si>
  <si>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</si>
  <si>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</si>
  <si>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</si>
  <si>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</si>
  <si>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</si>
  <si>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</si>
  <si>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</si>
  <si>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</si>
  <si>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</si>
  <si>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</si>
  <si>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</si>
  <si>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</si>
  <si>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</si>
  <si>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</si>
  <si>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</si>
  <si>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</si>
  <si>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</si>
  <si>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</si>
  <si>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</si>
  <si>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</si>
  <si>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</si>
  <si>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</si>
  <si>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</si>
  <si>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</si>
  <si>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</si>
  <si>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</si>
  <si>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</si>
  <si>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</si>
  <si>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</si>
  <si>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</si>
  <si>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</si>
  <si>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</si>
  <si>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</si>
  <si>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</si>
  <si>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</si>
  <si>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</si>
  <si>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</si>
  <si>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</si>
  <si>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</si>
  <si>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</si>
  <si>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</si>
  <si>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</si>
  <si>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</si>
  <si>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</si>
  <si>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</si>
  <si>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</si>
  <si>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</si>
  <si>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</si>
  <si>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</si>
  <si>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</si>
  <si>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</si>
  <si>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</si>
  <si>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</si>
  <si>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</si>
  <si>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</si>
  <si>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</si>
  <si>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</si>
  <si>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</si>
  <si>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</si>
  <si>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</si>
  <si>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</si>
  <si>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</si>
  <si>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</si>
  <si>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</si>
  <si>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</si>
  <si>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</si>
  <si>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</si>
  <si>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</si>
  <si>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</si>
  <si>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</si>
  <si>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</si>
  <si>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</si>
  <si>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</si>
  <si>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</si>
  <si>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</si>
  <si>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</si>
  <si>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</si>
  <si>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</si>
  <si>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</si>
  <si>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</si>
  <si>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</si>
  <si>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</si>
  <si>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</si>
  <si>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</si>
  <si>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</si>
  <si>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</si>
  <si>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</si>
  <si>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</si>
  <si>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</si>
  <si>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</si>
  <si>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</si>
  <si>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</si>
  <si>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</si>
  <si>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</si>
  <si>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</si>
  <si>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</si>
  <si>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</si>
  <si>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</si>
  <si>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</si>
  <si>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</si>
  <si>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</si>
  <si>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</si>
  <si>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</si>
  <si>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</si>
  <si>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</si>
  <si>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</si>
  <si>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</si>
  <si>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</si>
  <si>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</si>
  <si>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</si>
  <si>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</si>
  <si>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</si>
  <si>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</si>
  <si>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</si>
  <si>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</si>
  <si>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</si>
  <si>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</si>
  <si>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</si>
  <si>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</si>
  <si>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</si>
  <si>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</si>
  <si>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</si>
  <si>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</si>
  <si>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</si>
  <si>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</si>
  <si>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</si>
  <si>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</si>
  <si>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</si>
  <si>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</si>
  <si>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</si>
  <si>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</si>
  <si>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</si>
  <si>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</si>
  <si>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</si>
  <si>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</si>
  <si>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</si>
  <si>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</si>
  <si>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</si>
  <si>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</si>
  <si>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</si>
  <si>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</si>
  <si>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</si>
  <si>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</si>
  <si>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</si>
  <si>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</si>
  <si>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</si>
  <si>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</si>
  <si>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</si>
  <si>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</si>
  <si>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</si>
  <si>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</si>
  <si>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</si>
  <si>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</si>
  <si>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</si>
  <si>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</si>
  <si>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</si>
  <si>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</si>
  <si>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</si>
  <si>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</si>
  <si>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</si>
  <si>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</si>
  <si>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</si>
  <si>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</si>
  <si>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</si>
  <si>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</si>
  <si>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</si>
  <si>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</si>
  <si>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</si>
  <si>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</si>
  <si>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</si>
  <si>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</si>
  <si>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</si>
  <si>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</si>
  <si>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</si>
  <si>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</si>
  <si>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</si>
  <si>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</si>
  <si>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</si>
  <si>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</si>
  <si>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</si>
  <si>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</si>
  <si>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</si>
  <si>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</si>
  <si>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</si>
  <si>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</si>
  <si>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</si>
  <si>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</si>
  <si>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</si>
  <si>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</si>
  <si>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</si>
  <si>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</si>
  <si>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</si>
  <si>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</si>
  <si>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</si>
  <si>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</si>
  <si>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</si>
  <si>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</si>
  <si>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</si>
  <si>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</si>
  <si>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</si>
  <si>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</si>
  <si>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</si>
  <si>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</si>
  <si>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</si>
  <si>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</si>
  <si>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</si>
  <si>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</si>
  <si>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</si>
  <si>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</si>
  <si>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</si>
  <si>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</si>
  <si>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</si>
  <si>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</si>
  <si>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</si>
  <si>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</si>
  <si>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</si>
  <si>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</si>
  <si>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</si>
  <si>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</si>
  <si>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</si>
  <si>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</si>
  <si>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</si>
  <si>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</si>
  <si>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</si>
  <si>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</si>
  <si>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</si>
  <si>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</si>
  <si>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</si>
  <si>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</si>
  <si>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</si>
  <si>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</si>
  <si>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</si>
  <si>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</si>
  <si>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</si>
  <si>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</si>
  <si>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</si>
  <si>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</si>
  <si>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</si>
  <si>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</si>
  <si>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</si>
  <si>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</si>
  <si>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</si>
  <si>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</si>
  <si>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</si>
  <si>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</si>
  <si>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</si>
  <si>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</si>
  <si>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</si>
  <si>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</si>
  <si>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</si>
  <si>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</si>
  <si>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</si>
  <si>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</si>
  <si>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</si>
  <si>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</si>
  <si>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</si>
  <si>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</si>
  <si>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</si>
  <si>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</si>
  <si>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</si>
  <si>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</si>
  <si>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</si>
  <si>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</si>
  <si>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</si>
  <si>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</si>
  <si>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</si>
  <si>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</si>
  <si>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</si>
  <si>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</si>
  <si>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</si>
  <si>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</si>
  <si>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</si>
  <si>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</si>
  <si>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</si>
  <si>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</si>
  <si>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</si>
  <si>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</si>
  <si>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</si>
  <si>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</si>
  <si>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</si>
  <si>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</si>
  <si>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</si>
  <si>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</si>
  <si>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</si>
  <si>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</si>
  <si>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</si>
  <si>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</si>
  <si>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</si>
  <si>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</si>
  <si>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</si>
  <si>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</si>
  <si>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</si>
  <si>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</si>
  <si>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</si>
  <si>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</si>
  <si>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</si>
  <si>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</si>
  <si>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</si>
  <si>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</si>
  <si>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</si>
  <si>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</si>
  <si>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</si>
  <si>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</si>
  <si>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</si>
  <si>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</si>
  <si>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</si>
  <si>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</si>
  <si>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</si>
  <si>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</si>
  <si>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</si>
  <si>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</si>
  <si>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</si>
  <si>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</si>
  <si>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</si>
  <si>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</si>
  <si>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</si>
  <si>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</si>
  <si>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</si>
  <si>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</si>
  <si>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</si>
  <si>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</si>
  <si>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</si>
  <si>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</si>
  <si>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</si>
  <si>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</si>
  <si>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</si>
  <si>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</si>
  <si>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</si>
  <si>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</si>
  <si>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</si>
  <si>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</si>
  <si>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</si>
  <si>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</si>
  <si>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</si>
  <si>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</si>
  <si>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</si>
  <si>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</si>
  <si>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</si>
  <si>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</si>
  <si>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</si>
  <si>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</si>
  <si>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</si>
  <si>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</si>
  <si>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</si>
  <si>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</si>
  <si>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</si>
  <si>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</si>
  <si>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</si>
  <si>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</si>
  <si>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</si>
  <si>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</si>
  <si>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</si>
  <si>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</si>
  <si>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</si>
  <si>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</si>
  <si>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</si>
  <si>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</si>
  <si>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</si>
  <si>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</si>
  <si>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</si>
  <si>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</si>
  <si>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</si>
  <si>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</si>
  <si>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</si>
  <si>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</si>
  <si>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</si>
  <si>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</si>
  <si>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</si>
  <si>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</si>
  <si>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</si>
  <si>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</si>
  <si>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</si>
  <si>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</si>
  <si>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</si>
  <si>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</si>
  <si>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</si>
  <si>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</si>
  <si>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</si>
  <si>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</si>
  <si>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</si>
  <si>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</si>
  <si>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</si>
  <si>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</si>
  <si>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</si>
  <si>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</si>
  <si>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</si>
  <si>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</si>
  <si>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</si>
  <si>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</si>
  <si>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</si>
  <si>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</si>
  <si>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</si>
  <si>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</si>
  <si>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</si>
  <si>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</si>
  <si>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</si>
  <si>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</si>
  <si>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</si>
  <si>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</si>
  <si>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</si>
  <si>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</si>
  <si>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</si>
  <si>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</si>
  <si>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</si>
  <si>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</si>
  <si>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</si>
  <si>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</si>
  <si>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</si>
  <si>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</si>
  <si>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</si>
  <si>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</si>
  <si>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</si>
  <si>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</si>
  <si>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</si>
  <si>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</si>
  <si>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</si>
  <si>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</si>
  <si>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</si>
  <si>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</si>
  <si>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</si>
  <si>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</si>
  <si>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</si>
  <si>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</si>
  <si>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</si>
  <si>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</si>
  <si>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</si>
  <si>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</si>
  <si>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</si>
  <si>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</si>
  <si>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</si>
  <si>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</si>
  <si>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</si>
  <si>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</si>
  <si>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</si>
  <si>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</si>
  <si>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</si>
  <si>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</si>
  <si>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</si>
  <si>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</si>
  <si>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</si>
  <si>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</si>
  <si>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</si>
  <si>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</si>
  <si>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</si>
  <si>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</si>
  <si>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</si>
  <si>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</si>
  <si>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</si>
  <si>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</si>
  <si>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</si>
  <si>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</si>
  <si>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</si>
  <si>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</si>
  <si>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</si>
  <si>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</si>
  <si>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</si>
  <si>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</si>
  <si>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</si>
  <si>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</si>
  <si>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</si>
  <si>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</si>
  <si>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</si>
  <si>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</si>
  <si>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</si>
  <si>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</si>
  <si>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</si>
  <si>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</si>
  <si>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</si>
  <si>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</si>
  <si>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</si>
  <si>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</si>
  <si>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</si>
  <si>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</si>
  <si>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</si>
  <si>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</si>
  <si>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</si>
  <si>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</si>
  <si>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</si>
  <si>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</si>
  <si>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</si>
  <si>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</si>
  <si>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</si>
  <si>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</si>
  <si>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</si>
  <si>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</si>
  <si>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</si>
  <si>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</si>
  <si>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</si>
  <si>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</si>
  <si>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</si>
  <si>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</si>
  <si>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</si>
  <si>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</si>
  <si>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</si>
  <si>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</si>
  <si>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</si>
  <si>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</si>
  <si>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</si>
  <si>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</si>
  <si>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</si>
  <si>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</si>
  <si>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</si>
  <si>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</si>
  <si>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</si>
  <si>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</si>
  <si>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</si>
  <si>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</si>
  <si>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</si>
  <si>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</si>
  <si>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</si>
  <si>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</si>
  <si>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</si>
  <si>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</si>
  <si>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</si>
  <si>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</si>
  <si>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</si>
  <si>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</si>
  <si>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</si>
  <si>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</si>
  <si>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</si>
  <si>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</si>
  <si>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</si>
  <si>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</si>
  <si>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</si>
  <si>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</si>
  <si>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</si>
  <si>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</si>
  <si>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</si>
  <si>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</si>
  <si>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</si>
  <si>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</si>
  <si>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</si>
  <si>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</si>
  <si>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</si>
  <si>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</si>
  <si>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</si>
  <si>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</si>
  <si>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</si>
  <si>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</si>
  <si>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</si>
  <si>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</si>
  <si>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</si>
  <si>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</si>
  <si>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</si>
  <si>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</si>
  <si>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</si>
  <si>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</si>
  <si>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</si>
  <si>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</si>
  <si>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</si>
  <si>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</si>
  <si>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</si>
  <si>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</si>
  <si>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</si>
  <si>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</si>
  <si>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</si>
  <si>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</si>
  <si>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</si>
  <si>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</si>
  <si>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</si>
  <si>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</si>
  <si>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</si>
  <si>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</si>
  <si>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</si>
  <si>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</si>
  <si>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</si>
  <si>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</si>
  <si>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</si>
  <si>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</si>
  <si>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</si>
  <si>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</si>
  <si>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</si>
  <si>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</si>
  <si>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</si>
  <si>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</si>
  <si>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</si>
  <si>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</si>
  <si>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</si>
  <si>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</si>
  <si>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</si>
  <si>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</si>
  <si>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</si>
  <si>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</si>
  <si>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</si>
  <si>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</si>
  <si>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</si>
  <si>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</si>
  <si>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</si>
  <si>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</si>
  <si>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</si>
  <si>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</si>
  <si>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</si>
  <si>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</si>
  <si>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</si>
  <si>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</si>
  <si>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</si>
  <si>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</si>
  <si>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</si>
  <si>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</si>
  <si>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</si>
  <si>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</si>
  <si>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</si>
  <si>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</si>
  <si>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</si>
  <si>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</si>
  <si>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</si>
  <si>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</si>
  <si>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</si>
  <si>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</si>
  <si>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</si>
  <si>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</si>
  <si>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</si>
  <si>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</si>
  <si>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</si>
  <si>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</si>
  <si>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</si>
  <si>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</si>
  <si>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</si>
  <si>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</si>
  <si>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</si>
  <si>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</si>
  <si>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</si>
  <si>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</si>
  <si>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</si>
  <si>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</si>
  <si>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</si>
  <si>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</si>
  <si>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</si>
  <si>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</si>
  <si>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</si>
  <si>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</si>
  <si>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</si>
  <si>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</si>
  <si>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</si>
  <si>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</si>
  <si>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</si>
  <si>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</si>
  <si>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</si>
  <si>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</si>
  <si>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</si>
  <si>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</si>
  <si>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</si>
  <si>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</si>
  <si>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</si>
  <si>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</si>
  <si>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</si>
  <si>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</si>
  <si>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</si>
  <si>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</si>
  <si>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</si>
  <si>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</si>
  <si>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</si>
  <si>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</si>
  <si>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</si>
  <si>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</si>
  <si>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</si>
  <si>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</si>
  <si>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</si>
  <si>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</si>
  <si>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</si>
  <si>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</si>
  <si>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</si>
  <si>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</si>
  <si>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</si>
  <si>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</si>
  <si>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</si>
  <si>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</si>
  <si>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</si>
  <si>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</si>
  <si>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</si>
  <si>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</si>
  <si>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</si>
  <si>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</si>
  <si>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</si>
  <si>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</si>
  <si>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</si>
  <si>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</si>
  <si>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</si>
  <si>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</si>
  <si>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</si>
  <si>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</si>
  <si>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</si>
  <si>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</si>
  <si>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</si>
  <si>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</si>
  <si>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</si>
  <si>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</si>
  <si>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</si>
  <si>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</si>
  <si>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</si>
  <si>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</si>
  <si>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</si>
  <si>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</si>
  <si>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</si>
  <si>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</si>
  <si>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</si>
  <si>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</si>
  <si>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</si>
  <si>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</si>
  <si>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</si>
  <si>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</si>
  <si>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</si>
  <si>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</si>
  <si>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</si>
  <si>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</si>
  <si>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</si>
  <si>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</si>
  <si>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</si>
  <si>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</si>
  <si>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</si>
  <si>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</si>
  <si>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</si>
  <si>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</si>
  <si>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</si>
  <si>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</si>
  <si>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</si>
  <si>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</si>
  <si>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</si>
  <si>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</si>
  <si>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</si>
  <si>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</si>
  <si>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</si>
  <si>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</si>
  <si>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</si>
  <si>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</si>
  <si>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</si>
  <si>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</si>
  <si>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</si>
  <si>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</si>
  <si>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</si>
  <si>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</si>
  <si>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</si>
  <si>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</si>
  <si>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</si>
  <si>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</si>
  <si>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</si>
  <si>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</si>
  <si>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</si>
  <si>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</si>
  <si>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</si>
  <si>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</si>
  <si>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</si>
  <si>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</si>
  <si>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</si>
  <si>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</si>
  <si>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</si>
  <si>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</si>
  <si>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</si>
  <si>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</si>
  <si>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</si>
  <si>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</si>
  <si>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</si>
  <si>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</si>
  <si>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</si>
  <si>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</si>
  <si>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</si>
  <si>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</si>
  <si>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</si>
  <si>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</si>
  <si>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</si>
  <si>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</si>
  <si>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</si>
  <si>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</si>
  <si>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</si>
  <si>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</si>
  <si>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</si>
  <si>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</si>
  <si>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</si>
  <si>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</si>
  <si>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</si>
  <si>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</si>
  <si>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</si>
  <si>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</si>
  <si>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</si>
  <si>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</si>
  <si>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</si>
  <si>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</si>
  <si>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</si>
  <si>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</si>
  <si>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</si>
  <si>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</si>
  <si>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</si>
  <si>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</si>
  <si>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</si>
  <si>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</si>
  <si>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</si>
  <si>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</si>
  <si>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</si>
  <si>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</si>
  <si>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</si>
  <si>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</si>
  <si>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</si>
  <si>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</si>
  <si>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</si>
  <si>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</si>
  <si>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</si>
  <si>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</si>
  <si>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</si>
  <si>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</si>
  <si>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</si>
  <si>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</si>
  <si>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</si>
  <si>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</si>
  <si>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</si>
  <si>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</si>
  <si>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</si>
  <si>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</si>
  <si>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</si>
  <si>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</si>
  <si>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</si>
  <si>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</si>
  <si>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</si>
  <si>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</si>
  <si>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</si>
  <si>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</si>
  <si>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</si>
  <si>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</si>
  <si>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</si>
  <si>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</si>
  <si>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</si>
  <si>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</si>
  <si>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</si>
  <si>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</si>
  <si>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</si>
  <si>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</si>
  <si>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</si>
  <si>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</si>
  <si>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</si>
  <si>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</si>
  <si>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</si>
  <si>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</si>
  <si>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</si>
  <si>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</si>
  <si>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</si>
  <si>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</si>
  <si>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</si>
  <si>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</si>
  <si>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</si>
  <si>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</si>
  <si>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</si>
  <si>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</si>
  <si>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</si>
  <si>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</si>
  <si>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</si>
  <si>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</si>
  <si>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</si>
  <si>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</si>
  <si>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</si>
  <si>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</si>
  <si>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</si>
  <si>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</si>
  <si>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</si>
  <si>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</si>
  <si>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</si>
  <si>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</si>
  <si>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</si>
  <si>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</si>
  <si>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</si>
  <si>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</si>
  <si>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</si>
  <si>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</si>
  <si>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</si>
  <si>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</si>
  <si>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</si>
  <si>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</si>
  <si>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</si>
  <si>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</si>
  <si>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</si>
  <si>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</si>
  <si>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</si>
  <si>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</si>
  <si>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</si>
  <si>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</si>
  <si>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</si>
  <si>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</si>
  <si>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</si>
  <si>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</si>
  <si>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</si>
  <si>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</si>
  <si>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</si>
  <si>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</si>
  <si>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</si>
  <si>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</si>
  <si>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</si>
  <si>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</si>
  <si>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</si>
  <si>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</si>
  <si>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</si>
  <si>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</si>
  <si>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</si>
  <si>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</si>
  <si>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</si>
  <si>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</si>
  <si>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</si>
  <si>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</si>
  <si>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</si>
  <si>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</si>
  <si>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</si>
  <si>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</si>
  <si>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</si>
  <si>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</si>
  <si>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</si>
  <si>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</si>
  <si>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</si>
  <si>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</si>
  <si>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</si>
  <si>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</si>
  <si>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</si>
  <si>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</si>
  <si>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</si>
  <si>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</si>
  <si>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</si>
  <si>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</si>
  <si>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</si>
  <si>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</si>
  <si>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</si>
  <si>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</si>
  <si>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</si>
  <si>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</si>
  <si>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</si>
  <si>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</si>
  <si>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</si>
  <si>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</si>
  <si>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</si>
  <si>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</si>
  <si>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</si>
  <si>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</si>
  <si>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</si>
  <si>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</si>
  <si>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</si>
  <si>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</si>
  <si>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</si>
  <si>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</si>
  <si>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</si>
  <si>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</si>
  <si>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</si>
  <si>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</si>
  <si>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</si>
  <si>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</si>
  <si>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</si>
  <si>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</si>
  <si>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</si>
  <si>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</si>
  <si>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</si>
  <si>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</si>
  <si>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</si>
  <si>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</si>
  <si>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</si>
  <si>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</si>
  <si>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</si>
  <si>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</si>
  <si>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</si>
  <si>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</si>
  <si>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</si>
  <si>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</si>
  <si>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</si>
  <si>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</si>
  <si>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</si>
  <si>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</si>
  <si>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</si>
  <si>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</si>
  <si>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</si>
  <si>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</si>
  <si>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</si>
  <si>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</si>
  <si>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</si>
  <si>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</si>
  <si>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</si>
  <si>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</si>
  <si>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</si>
  <si>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</si>
  <si>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</si>
  <si>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</si>
  <si>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</si>
  <si>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</si>
  <si>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</si>
  <si>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</si>
  <si>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</si>
  <si>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</si>
  <si>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</si>
  <si>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</si>
  <si>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</si>
  <si>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</si>
  <si>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</si>
  <si>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</si>
  <si>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</si>
  <si>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</si>
  <si>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</si>
  <si>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</si>
  <si>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</si>
  <si>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</si>
  <si>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</si>
  <si>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</si>
  <si>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</si>
  <si>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</si>
  <si>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</si>
  <si>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</si>
  <si>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</si>
  <si>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</si>
  <si>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</si>
  <si>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</si>
  <si>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</si>
  <si>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</si>
  <si>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</si>
  <si>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</si>
  <si>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</si>
  <si>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</si>
  <si>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</si>
  <si>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</si>
  <si>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</si>
  <si>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</si>
  <si>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</si>
  <si>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</si>
  <si>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</si>
  <si>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</si>
  <si>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</si>
  <si>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</si>
  <si>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</si>
  <si>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</si>
  <si>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</si>
  <si>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</si>
  <si>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</si>
  <si>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</si>
  <si>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</si>
  <si>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</si>
  <si>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</si>
  <si>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</si>
  <si>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</si>
  <si>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</si>
  <si>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</si>
  <si>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</si>
  <si>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</si>
  <si>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</si>
  <si>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</si>
  <si>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</si>
  <si>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</si>
  <si>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</si>
  <si>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</si>
  <si>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</si>
  <si>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</si>
  <si>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</si>
  <si>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</si>
  <si>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</si>
  <si>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</si>
  <si>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</si>
  <si>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</si>
  <si>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</si>
  <si>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</si>
  <si>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</si>
  <si>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</si>
  <si>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</si>
  <si>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</si>
  <si>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</si>
  <si>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</si>
  <si>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</si>
  <si>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</si>
  <si>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</si>
  <si>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</si>
  <si>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</si>
  <si>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</si>
  <si>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</si>
  <si>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</si>
  <si>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</si>
  <si>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</si>
  <si>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</si>
  <si>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</si>
  <si>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</si>
  <si>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</si>
  <si>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</si>
  <si>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</si>
  <si>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</si>
  <si>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</si>
  <si>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</si>
  <si>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</si>
  <si>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</si>
  <si>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</si>
  <si>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</si>
  <si>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</si>
  <si>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</si>
  <si>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</si>
  <si>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</si>
  <si>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</si>
  <si>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</si>
  <si>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</si>
  <si>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</si>
  <si>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</si>
  <si>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</si>
  <si>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</si>
  <si>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</si>
  <si>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</si>
  <si>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</si>
  <si>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</si>
  <si>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</si>
  <si>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</si>
  <si>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</si>
  <si>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</si>
  <si>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</si>
  <si>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</si>
  <si>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</si>
  <si>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</si>
  <si>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</si>
  <si>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</si>
  <si>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</si>
  <si>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</si>
  <si>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</si>
  <si>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</si>
  <si>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</si>
  <si>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</si>
  <si>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</si>
  <si>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</si>
  <si>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</si>
  <si>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</si>
  <si>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</si>
  <si>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</si>
  <si>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</si>
  <si>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</si>
  <si>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</si>
  <si>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</si>
  <si>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</si>
  <si>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</si>
  <si>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</si>
  <si>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</si>
  <si>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</si>
  <si>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</si>
  <si>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</si>
  <si>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</si>
  <si>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</si>
  <si>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</si>
  <si>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</si>
  <si>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</si>
  <si>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</si>
  <si>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</si>
  <si>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</si>
  <si>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</si>
  <si>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</si>
  <si>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</si>
  <si>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</si>
  <si>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</si>
  <si>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</si>
  <si>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</si>
  <si>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</si>
  <si>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</si>
  <si>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</si>
  <si>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</si>
  <si>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</si>
  <si>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</si>
  <si>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</si>
  <si>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</si>
  <si>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</si>
  <si>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</si>
  <si>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</si>
  <si>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</si>
  <si>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</si>
  <si>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</si>
  <si>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</si>
  <si>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</si>
  <si>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</si>
  <si>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</si>
  <si>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</si>
  <si>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</si>
  <si>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</si>
  <si>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</si>
  <si>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</si>
  <si>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</si>
  <si>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</si>
  <si>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</si>
  <si>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</si>
  <si>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</si>
  <si>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</si>
  <si>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</si>
  <si>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</si>
  <si>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</si>
  <si>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</si>
  <si>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</si>
  <si>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</si>
  <si>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</si>
  <si>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</si>
  <si>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</si>
  <si>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</si>
  <si>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</si>
  <si>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</si>
  <si>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</si>
  <si>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</si>
  <si>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</si>
  <si>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</si>
  <si>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</si>
  <si>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</si>
  <si>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</si>
  <si>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</si>
  <si>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</si>
  <si>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</si>
  <si>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</si>
  <si>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</si>
  <si>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</si>
  <si>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</si>
  <si>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</si>
  <si>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</si>
  <si>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</si>
  <si>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</si>
  <si>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</si>
  <si>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</si>
  <si>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</si>
  <si>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</si>
  <si>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</si>
  <si>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</si>
  <si>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</si>
  <si>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</si>
  <si>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</si>
  <si>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</si>
  <si>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</si>
  <si>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</si>
  <si>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</si>
  <si>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</si>
  <si>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</si>
  <si>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</si>
  <si>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</si>
  <si>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</si>
  <si>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</si>
  <si>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</si>
  <si>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</si>
  <si>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</si>
  <si>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</si>
  <si>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</si>
  <si>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</si>
  <si>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</si>
  <si>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</si>
  <si>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</si>
  <si>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</si>
  <si>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</si>
  <si>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</si>
  <si>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</si>
  <si>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</si>
  <si>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</si>
  <si>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</si>
  <si>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</si>
  <si>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</si>
  <si>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</si>
  <si>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</si>
  <si>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</si>
  <si>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</si>
  <si>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</si>
  <si>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</si>
  <si>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</si>
  <si>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</si>
  <si>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</si>
  <si>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</si>
  <si>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</si>
  <si>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</si>
  <si>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</si>
  <si>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</si>
  <si>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</si>
  <si>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</si>
  <si>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</si>
  <si>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</si>
  <si>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</si>
  <si>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</si>
  <si>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</si>
  <si>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</si>
  <si>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</si>
  <si>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</si>
  <si>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</si>
  <si>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</si>
  <si>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</si>
  <si>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</si>
  <si>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</si>
  <si>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</si>
  <si>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</si>
  <si>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</si>
  <si>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</si>
  <si>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</si>
  <si>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</si>
  <si>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</si>
  <si>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</si>
  <si>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</si>
  <si>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</si>
  <si>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</si>
  <si>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</si>
  <si>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</si>
  <si>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</si>
  <si>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</si>
  <si>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</si>
  <si>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</si>
  <si>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</si>
  <si>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</si>
  <si>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</si>
  <si>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</si>
  <si>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</si>
  <si>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</si>
  <si>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</si>
  <si>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</si>
  <si>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</si>
  <si>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</si>
  <si>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</si>
  <si>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</si>
  <si>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</si>
  <si>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</si>
  <si>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</si>
  <si>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</si>
  <si>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</si>
  <si>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</si>
  <si>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</si>
  <si>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</si>
  <si>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</si>
  <si>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</si>
  <si>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</si>
  <si>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</si>
  <si>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</si>
  <si>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</si>
  <si>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</si>
  <si>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</si>
  <si>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</si>
  <si>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</si>
  <si>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</si>
  <si>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</si>
  <si>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</si>
  <si>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</si>
  <si>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</si>
  <si>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</si>
  <si>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</si>
  <si>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</si>
  <si>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</si>
  <si>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</si>
  <si>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</si>
  <si>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</si>
  <si>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</si>
  <si>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</si>
  <si>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</si>
  <si>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</si>
  <si>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</si>
  <si>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</si>
  <si>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</si>
  <si>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</si>
  <si>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</si>
  <si>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</si>
  <si>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</si>
  <si>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</si>
  <si>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</si>
  <si>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</si>
  <si>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</si>
  <si>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</si>
  <si>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</si>
  <si>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</si>
  <si>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</si>
  <si>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</si>
  <si>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</si>
  <si>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</si>
  <si>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</si>
  <si>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</si>
  <si>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</si>
  <si>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</si>
  <si>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</si>
  <si>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</si>
  <si>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</si>
  <si>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</si>
  <si>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</si>
  <si>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</si>
  <si>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</si>
  <si>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</si>
  <si>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</si>
  <si>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</si>
  <si>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</si>
  <si>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</si>
  <si>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</si>
  <si>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</si>
  <si>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</si>
  <si>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</si>
  <si>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</si>
  <si>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</si>
  <si>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</si>
  <si>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</si>
  <si>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</si>
  <si>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</si>
  <si>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</si>
  <si>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</si>
  <si>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</si>
  <si>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</si>
  <si>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</si>
  <si>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</si>
  <si>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</si>
  <si>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</si>
  <si>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</si>
  <si>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</si>
  <si>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</si>
  <si>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</si>
  <si>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</si>
  <si>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</si>
  <si>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</si>
  <si>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</si>
  <si>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</si>
  <si>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</si>
  <si>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</si>
  <si>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</si>
  <si>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</si>
  <si>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</si>
  <si>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</si>
  <si>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</si>
  <si>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</si>
  <si>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</si>
  <si>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</si>
  <si>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</si>
  <si>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</si>
  <si>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</si>
  <si>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</si>
  <si>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</si>
  <si>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</si>
  <si>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</si>
  <si>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</si>
  <si>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</si>
  <si>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</si>
  <si>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</si>
  <si>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</si>
  <si>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</si>
  <si>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</si>
  <si>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</si>
  <si>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</si>
  <si>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</si>
  <si>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</si>
  <si>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</si>
  <si>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</si>
  <si>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</si>
  <si>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</si>
  <si>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</si>
  <si>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</si>
  <si>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</si>
  <si>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</si>
  <si>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</si>
  <si>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</si>
  <si>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</si>
  <si>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</si>
  <si>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</si>
  <si>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</si>
  <si>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</si>
  <si>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</si>
  <si>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</si>
  <si>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</si>
  <si>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</si>
  <si>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</si>
  <si>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</si>
  <si>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</si>
  <si>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</si>
  <si>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</si>
  <si>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</si>
  <si>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</si>
  <si>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</si>
  <si>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</si>
  <si>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</si>
  <si>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</si>
  <si>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</si>
  <si>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</si>
  <si>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</si>
  <si>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</si>
  <si>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</si>
  <si>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</si>
  <si>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</si>
  <si>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</si>
  <si>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</si>
  <si>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</si>
  <si>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</si>
  <si>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</si>
  <si>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</si>
  <si>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</si>
  <si>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</si>
  <si>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</si>
  <si>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</si>
  <si>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</si>
  <si>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</si>
  <si>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</si>
  <si>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</si>
  <si>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</si>
  <si>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</si>
  <si>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</si>
  <si>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</si>
  <si>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</si>
  <si>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</si>
  <si>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</si>
  <si>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</si>
  <si>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</si>
  <si>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</si>
  <si>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</si>
  <si>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</si>
  <si>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</si>
  <si>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</si>
  <si>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</si>
  <si>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</si>
  <si>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</si>
  <si>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</si>
  <si>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</si>
  <si>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</si>
  <si>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</si>
  <si>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</si>
  <si>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</si>
  <si>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</si>
  <si>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</si>
  <si>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</si>
  <si>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</si>
  <si>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</si>
  <si>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</si>
  <si>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</si>
  <si>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</si>
  <si>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</si>
  <si>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</si>
  <si>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</si>
  <si>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</si>
  <si>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</si>
  <si>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</si>
  <si>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</si>
  <si>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</si>
  <si>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</si>
  <si>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</si>
  <si>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</si>
  <si>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</si>
  <si>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</si>
  <si>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</si>
  <si>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</si>
  <si>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</si>
  <si>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</si>
  <si>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</si>
  <si>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</si>
  <si>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</si>
  <si>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</si>
  <si>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</si>
  <si>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</si>
  <si>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</si>
  <si>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</si>
  <si>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</si>
  <si>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</si>
  <si>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</si>
  <si>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</si>
  <si>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</si>
  <si>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</si>
  <si>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</si>
  <si>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</si>
  <si>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</si>
  <si>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</si>
  <si>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</si>
  <si>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</si>
  <si>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</si>
  <si>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</si>
  <si>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</si>
  <si>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</si>
  <si>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</si>
  <si>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</si>
  <si>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</si>
  <si>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</si>
  <si>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</si>
  <si>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</si>
  <si>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</si>
  <si>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</si>
  <si>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</si>
  <si>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</si>
  <si>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</si>
  <si>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</si>
  <si>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</si>
  <si>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</si>
  <si>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</si>
  <si>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</si>
  <si>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</si>
  <si>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</si>
  <si>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</si>
  <si>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</si>
  <si>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</si>
  <si>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</si>
  <si>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</si>
  <si>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</si>
  <si>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</si>
  <si>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</si>
  <si>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</si>
  <si>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</si>
  <si>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</si>
  <si>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</si>
  <si>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</si>
  <si>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</si>
  <si>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</si>
  <si>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</si>
  <si>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</si>
  <si>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</si>
  <si>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</si>
  <si>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</si>
  <si>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</si>
  <si>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</si>
  <si>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</si>
  <si>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</si>
  <si>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</si>
  <si>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</si>
  <si>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</si>
  <si>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</si>
  <si>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</si>
  <si>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</si>
  <si>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</si>
  <si>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</si>
  <si>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</si>
  <si>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</si>
  <si>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</si>
  <si>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</si>
  <si>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</si>
  <si>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</si>
  <si>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</si>
  <si>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</si>
  <si>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</si>
  <si>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</si>
  <si>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</si>
  <si>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</si>
  <si>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</si>
  <si>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</si>
  <si>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</si>
  <si>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</si>
  <si>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</si>
  <si>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</si>
  <si>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</si>
  <si>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</si>
  <si>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</si>
  <si>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</si>
  <si>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</si>
  <si>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</si>
  <si>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</si>
  <si>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</si>
  <si>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</si>
  <si>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</si>
  <si>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</si>
  <si>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</si>
  <si>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</si>
  <si>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</si>
  <si>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</si>
  <si>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</si>
  <si>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</si>
  <si>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</si>
  <si>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</si>
  <si>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</si>
  <si>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</si>
  <si>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</si>
  <si>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</si>
  <si>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</si>
  <si>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</si>
  <si>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</si>
  <si>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</si>
  <si>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</si>
  <si>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</si>
  <si>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</si>
  <si>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</si>
  <si>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</si>
  <si>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</si>
  <si>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</si>
  <si>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</si>
  <si>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</si>
  <si>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</si>
  <si>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</si>
  <si>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</si>
  <si>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</si>
  <si>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</si>
  <si>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</si>
  <si>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</si>
  <si>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</si>
  <si>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</si>
  <si>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</si>
  <si>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</si>
  <si>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</si>
  <si>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</si>
  <si>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</si>
  <si>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</si>
  <si>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</si>
  <si>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</si>
  <si>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</si>
  <si>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</si>
  <si>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</si>
  <si>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</si>
  <si>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</si>
  <si>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</si>
  <si>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</si>
  <si>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</si>
  <si>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</si>
  <si>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</si>
  <si>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</si>
  <si>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</si>
  <si>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</si>
  <si>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</si>
  <si>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</si>
  <si>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</si>
  <si>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</si>
  <si>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</si>
  <si>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</si>
  <si>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</si>
  <si>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</si>
  <si>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</si>
  <si>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</si>
  <si>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</si>
  <si>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</si>
  <si>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</si>
  <si>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</si>
  <si>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</si>
  <si>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</si>
  <si>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</si>
  <si>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</si>
  <si>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</si>
  <si>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</si>
  <si>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</si>
  <si>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</si>
  <si>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</si>
  <si>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</si>
  <si>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</si>
  <si>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</si>
  <si>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</si>
  <si>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</si>
  <si>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</si>
  <si>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</si>
  <si>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</si>
  <si>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</si>
  <si>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</si>
  <si>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</si>
  <si>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</si>
  <si>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</si>
  <si>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</si>
  <si>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</si>
  <si>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</si>
  <si>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</si>
  <si>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</si>
  <si>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</si>
  <si>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</si>
  <si>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</si>
  <si>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</si>
  <si>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</si>
  <si>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</si>
  <si>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</si>
  <si>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</si>
  <si>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</si>
  <si>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</si>
  <si>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</si>
  <si>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</si>
  <si>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</si>
  <si>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</si>
  <si>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</si>
  <si>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</si>
  <si>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</si>
  <si>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</si>
  <si>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</si>
  <si>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</si>
  <si>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</si>
  <si>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</si>
  <si>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</si>
  <si>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</si>
  <si>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</si>
  <si>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</si>
  <si>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</si>
  <si>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</si>
  <si>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</si>
  <si>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</si>
  <si>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</si>
  <si>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</si>
  <si>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</si>
  <si>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</si>
  <si>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</si>
  <si>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</si>
  <si>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</si>
  <si>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</si>
  <si>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</si>
  <si>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</si>
  <si>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</si>
  <si>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</si>
  <si>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</si>
  <si>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</si>
  <si>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</si>
  <si>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</si>
  <si>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</si>
  <si>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</si>
  <si>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</si>
  <si>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</si>
  <si>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</si>
  <si>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</si>
  <si>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</si>
  <si>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</si>
  <si>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</si>
  <si>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</si>
  <si>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</si>
  <si>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</si>
  <si>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</si>
  <si>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</si>
  <si>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</si>
  <si>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</si>
  <si>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</si>
  <si>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</si>
  <si>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</si>
  <si>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</si>
  <si>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</si>
  <si>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</si>
  <si>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</si>
  <si>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</si>
  <si>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</si>
  <si>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</si>
  <si>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</si>
  <si>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</si>
  <si>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</si>
  <si>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</si>
  <si>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</si>
  <si>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</si>
  <si>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</si>
  <si>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</si>
  <si>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</si>
  <si>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</si>
  <si>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</si>
  <si>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</si>
  <si>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</si>
  <si>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</si>
  <si>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</si>
  <si>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</si>
  <si>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</si>
  <si>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</si>
  <si>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</si>
  <si>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</si>
  <si>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</si>
  <si>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</si>
  <si>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</si>
  <si>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</si>
  <si>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</si>
  <si>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</si>
  <si>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</si>
  <si>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</si>
  <si>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</si>
  <si>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</si>
  <si>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</si>
  <si>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</si>
  <si>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</si>
  <si>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</si>
  <si>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</si>
  <si>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</si>
  <si>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</si>
  <si>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</si>
  <si>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</si>
  <si>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</si>
  <si>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</si>
  <si>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</si>
  <si>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</si>
  <si>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</si>
  <si>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</si>
  <si>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</si>
  <si>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</si>
  <si>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</si>
  <si>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</si>
  <si>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</si>
  <si>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</si>
  <si>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</si>
  <si>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</si>
  <si>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</si>
  <si>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</si>
  <si>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</si>
  <si>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</si>
  <si>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</si>
  <si>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</si>
  <si>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</si>
  <si>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</si>
  <si>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</si>
  <si>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</si>
  <si>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</si>
  <si>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</si>
  <si>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</si>
  <si>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</si>
  <si>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</si>
  <si>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</si>
  <si>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</si>
  <si>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</si>
  <si>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</si>
  <si>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</si>
  <si>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</si>
  <si>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</si>
  <si>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</si>
  <si>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</si>
  <si>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</si>
  <si>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</si>
  <si>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</si>
  <si>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</si>
  <si>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</si>
  <si>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</si>
  <si>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</si>
  <si>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</si>
  <si>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</si>
  <si>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</si>
  <si>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</si>
  <si>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</si>
  <si>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</si>
  <si>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</si>
  <si>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</si>
  <si>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</si>
  <si>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</si>
  <si>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</si>
  <si>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</si>
  <si>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</si>
  <si>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</si>
  <si>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</si>
  <si>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</si>
  <si>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</si>
  <si>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</si>
  <si>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</si>
  <si>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</si>
  <si>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</si>
  <si>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</si>
  <si>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</si>
  <si>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</si>
  <si>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</si>
  <si>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</si>
  <si>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</si>
  <si>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</si>
  <si>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</si>
  <si>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</si>
  <si>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</si>
  <si>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</si>
  <si>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</si>
  <si>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</si>
  <si>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</si>
  <si>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</si>
  <si>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</si>
  <si>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</si>
  <si>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</si>
  <si>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</si>
  <si>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</si>
  <si>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</si>
  <si>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</si>
  <si>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</si>
  <si>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</si>
  <si>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</si>
  <si>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</si>
  <si>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</si>
  <si>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</si>
  <si>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</si>
  <si>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</si>
  <si>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</si>
  <si>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</si>
  <si>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</si>
  <si>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</si>
  <si>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</si>
  <si>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</si>
  <si>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</si>
  <si>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</si>
  <si>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</si>
  <si>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</si>
  <si>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</si>
  <si>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</si>
  <si>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</si>
  <si>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</si>
  <si>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</si>
  <si>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</si>
  <si>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</si>
  <si>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</si>
  <si>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</si>
  <si>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</si>
  <si>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</si>
  <si>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</si>
  <si>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</si>
  <si>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</si>
  <si>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</si>
  <si>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</si>
  <si>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</si>
  <si>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</si>
  <si>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</si>
  <si>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</si>
  <si>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</si>
  <si>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</si>
  <si>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</si>
  <si>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</si>
  <si>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</si>
  <si>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</si>
  <si>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</si>
  <si>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</si>
  <si>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</si>
  <si>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</si>
  <si>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</si>
  <si>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</si>
  <si>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</si>
  <si>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</si>
  <si>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</si>
  <si>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</si>
  <si>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</si>
  <si>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</si>
  <si>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</si>
  <si>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</si>
  <si>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</si>
  <si>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</si>
  <si>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</si>
  <si>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</si>
  <si>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</si>
  <si>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</si>
  <si>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</si>
  <si>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</si>
  <si>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</si>
  <si>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</si>
  <si>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</si>
  <si>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</si>
  <si>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</si>
  <si>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</si>
  <si>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</si>
  <si>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</si>
  <si>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</si>
  <si>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</si>
  <si>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</si>
  <si>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</si>
  <si>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</si>
  <si>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</si>
  <si>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</si>
  <si>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</si>
  <si>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</si>
  <si>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</si>
  <si>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</si>
  <si>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</si>
  <si>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</si>
  <si>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</si>
  <si>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</si>
  <si>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</si>
  <si>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</si>
  <si>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</si>
  <si>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</si>
  <si>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</si>
  <si>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</si>
  <si>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</si>
  <si>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</si>
  <si>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</si>
  <si>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</si>
  <si>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</si>
  <si>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</si>
  <si>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</si>
  <si>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</si>
  <si>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</si>
  <si>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</si>
  <si>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</si>
  <si>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</si>
  <si>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</si>
  <si>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</si>
  <si>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</si>
  <si>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</si>
  <si>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</si>
  <si>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</si>
  <si>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</si>
  <si>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</si>
  <si>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</si>
  <si>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</si>
  <si>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</si>
  <si>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</si>
  <si>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</si>
  <si>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</si>
  <si>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</si>
  <si>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</si>
  <si>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</si>
  <si>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</si>
  <si>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</si>
  <si>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</si>
  <si>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</si>
  <si>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</si>
  <si>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</si>
  <si>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</si>
  <si>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</si>
  <si>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</si>
  <si>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</si>
  <si>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</si>
  <si>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</si>
  <si>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</si>
  <si>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</si>
  <si>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</si>
  <si>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</si>
  <si>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</si>
  <si>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</si>
  <si>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</si>
  <si>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</si>
  <si>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</si>
  <si>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</si>
  <si>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</si>
  <si>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</si>
  <si>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</si>
  <si>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</si>
  <si>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</si>
  <si>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</si>
  <si>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</si>
  <si>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</si>
  <si>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</si>
  <si>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</si>
  <si>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</si>
  <si>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</si>
  <si>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</si>
  <si>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</si>
  <si>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</si>
  <si>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</si>
  <si>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</si>
  <si>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</si>
  <si>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</si>
  <si>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</si>
  <si>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</si>
  <si>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</si>
  <si>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</si>
  <si>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</si>
  <si>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</si>
  <si>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</si>
  <si>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</si>
  <si>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</si>
  <si>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</si>
  <si>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</si>
  <si>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</si>
  <si>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</si>
  <si>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</si>
  <si>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</si>
  <si>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</si>
  <si>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</si>
  <si>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</si>
  <si>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</si>
  <si>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</si>
  <si>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</si>
  <si>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</si>
  <si>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</si>
  <si>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</si>
  <si>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</si>
  <si>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</si>
  <si>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</si>
  <si>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</si>
  <si>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</si>
  <si>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</si>
  <si>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</si>
  <si>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</si>
  <si>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</si>
  <si>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</si>
  <si>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</si>
  <si>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</si>
  <si>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</si>
  <si>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</si>
  <si>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</si>
  <si>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</si>
  <si>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</si>
  <si>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</si>
  <si>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</si>
  <si>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</si>
  <si>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</si>
  <si>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</si>
  <si>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</si>
  <si>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</si>
  <si>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</si>
  <si>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</si>
  <si>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</si>
  <si>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</si>
  <si>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</si>
  <si>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</si>
  <si>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</si>
  <si>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</si>
  <si>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</si>
  <si>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</si>
  <si>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</si>
  <si>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</si>
  <si>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</si>
  <si>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</si>
  <si>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</si>
  <si>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</si>
  <si>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</si>
  <si>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</si>
  <si>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</si>
  <si>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</si>
  <si>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</si>
  <si>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</si>
  <si>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</si>
  <si>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</si>
  <si>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</si>
  <si>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</si>
  <si>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</si>
  <si>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</si>
  <si>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</si>
  <si>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</si>
  <si>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</si>
  <si>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</si>
  <si>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</si>
  <si>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</si>
  <si>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</si>
  <si>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</si>
  <si>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</si>
  <si>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</si>
  <si>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</si>
  <si>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</si>
  <si>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</si>
  <si>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</si>
  <si>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</si>
  <si>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</si>
  <si>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</si>
  <si>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</si>
  <si>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</si>
  <si>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</si>
  <si>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</si>
  <si>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</si>
  <si>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</si>
  <si>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</si>
  <si>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</si>
  <si>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</si>
  <si>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</si>
  <si>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</si>
  <si>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</si>
  <si>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</si>
  <si>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</si>
  <si>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</si>
  <si>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</si>
  <si>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</si>
  <si>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</si>
  <si>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</si>
  <si>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</si>
  <si>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</si>
  <si>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</si>
  <si>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</si>
  <si>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</si>
  <si>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</si>
  <si>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</si>
  <si>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</si>
  <si>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</si>
  <si>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</si>
  <si>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</si>
  <si>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</si>
  <si>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</si>
  <si>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</si>
  <si>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</si>
  <si>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</si>
  <si>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</si>
  <si>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</si>
  <si>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</si>
  <si>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</si>
  <si>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</si>
  <si>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</si>
  <si>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</si>
  <si>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</si>
  <si>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</si>
  <si>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</si>
  <si>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</si>
  <si>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</si>
  <si>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</si>
  <si>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</si>
  <si>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</si>
  <si>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</si>
  <si>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</si>
  <si>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</si>
  <si>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</si>
  <si>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</si>
  <si>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</si>
  <si>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</si>
  <si>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</si>
  <si>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</si>
  <si>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</si>
  <si>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</si>
  <si>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</si>
  <si>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</si>
  <si>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</si>
  <si>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</si>
  <si>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</si>
  <si>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</si>
  <si>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</si>
  <si>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</si>
  <si>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</si>
  <si>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</si>
  <si>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</si>
  <si>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</si>
  <si>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</si>
  <si>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</si>
  <si>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</si>
  <si>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</si>
  <si>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</si>
  <si>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</si>
  <si>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</si>
  <si>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</si>
  <si>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</si>
  <si>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</si>
  <si>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</si>
  <si>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</si>
  <si>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</si>
  <si>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</si>
  <si>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</si>
  <si>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</si>
  <si>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</si>
  <si>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</si>
  <si>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</si>
  <si>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</si>
  <si>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</si>
  <si>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</si>
  <si>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</si>
  <si>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</si>
  <si>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</si>
  <si>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</si>
  <si>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</si>
  <si>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</si>
  <si>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</si>
  <si>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</si>
  <si>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</si>
  <si>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</si>
  <si>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</si>
  <si>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</si>
  <si>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</si>
  <si>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</si>
  <si>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</si>
  <si>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</si>
  <si>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</si>
  <si>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</si>
  <si>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</si>
  <si>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</si>
  <si>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</si>
  <si>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</si>
  <si>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</si>
  <si>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</si>
  <si>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</si>
  <si>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</si>
  <si>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</si>
  <si>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</si>
  <si>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</si>
  <si>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</si>
  <si>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</si>
  <si>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</si>
  <si>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</si>
  <si>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</si>
  <si>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</si>
  <si>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</si>
  <si>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</si>
  <si>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</si>
  <si>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</si>
  <si>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</si>
  <si>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</si>
  <si>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</si>
  <si>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</si>
  <si>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</si>
  <si>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</si>
  <si>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</si>
  <si>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</si>
  <si>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</si>
  <si>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</si>
  <si>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</si>
  <si>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</si>
  <si>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</si>
  <si>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</si>
  <si>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</si>
  <si>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</si>
  <si>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</si>
  <si>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</si>
  <si>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</si>
  <si>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</si>
  <si>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</si>
  <si>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</si>
  <si>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</si>
  <si>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</si>
  <si>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</si>
  <si>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</si>
  <si>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</si>
  <si>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</si>
  <si>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</si>
  <si>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</si>
  <si>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</si>
  <si>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</si>
  <si>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</si>
  <si>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</si>
  <si>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</si>
  <si>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</si>
  <si>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</si>
  <si>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</si>
  <si>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</si>
  <si>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</si>
  <si>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</si>
  <si>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</si>
  <si>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</si>
  <si>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</si>
  <si>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</si>
  <si>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</si>
  <si>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</si>
  <si>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</si>
  <si>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</si>
  <si>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</si>
  <si>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</si>
  <si>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</si>
  <si>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</si>
  <si>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</si>
  <si>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</si>
  <si>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</si>
  <si>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</si>
  <si>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</si>
  <si>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</si>
  <si>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</si>
  <si>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</si>
  <si>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</si>
  <si>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</si>
  <si>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</si>
  <si>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</si>
  <si>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</si>
  <si>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</si>
  <si>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</si>
  <si>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</si>
  <si>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</si>
  <si>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</si>
  <si>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</si>
  <si>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</si>
  <si>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</si>
  <si>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</si>
  <si>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</si>
  <si>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</si>
  <si>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</si>
  <si>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</si>
  <si>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</si>
  <si>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</si>
  <si>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</si>
  <si>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</si>
  <si>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</si>
  <si>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</si>
  <si>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</si>
  <si>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</si>
  <si>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</si>
  <si>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</si>
  <si>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</si>
  <si>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</si>
  <si>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</si>
  <si>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</si>
  <si>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</si>
  <si>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</si>
  <si>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</si>
  <si>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</si>
  <si>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</si>
  <si>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</si>
  <si>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</si>
  <si>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</si>
  <si>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</si>
  <si>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</si>
  <si>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</si>
  <si>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</si>
  <si>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</si>
  <si>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</si>
  <si>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</si>
  <si>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</si>
  <si>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</si>
  <si>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</si>
  <si>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</si>
  <si>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</si>
  <si>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</si>
  <si>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</si>
  <si>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</si>
  <si>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</si>
  <si>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</si>
  <si>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</si>
  <si>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</si>
  <si>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</si>
  <si>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</si>
  <si>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</si>
  <si>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</si>
  <si>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</si>
  <si>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</si>
  <si>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</si>
  <si>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</si>
  <si>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</si>
  <si>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</si>
  <si>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</si>
  <si>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</si>
  <si>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</si>
  <si>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</si>
  <si>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</si>
  <si>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</si>
  <si>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</si>
  <si>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</si>
  <si>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</si>
  <si>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</si>
  <si>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</si>
  <si>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</si>
  <si>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</si>
  <si>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</si>
  <si>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</si>
  <si>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</si>
  <si>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</si>
  <si>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</si>
  <si>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</si>
  <si>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</si>
  <si>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</si>
  <si>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</si>
  <si>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</si>
  <si>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</si>
  <si>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</si>
  <si>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</si>
  <si>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</si>
  <si>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</si>
  <si>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</si>
  <si>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</si>
  <si>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</si>
  <si>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</si>
  <si>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</si>
  <si>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</si>
  <si>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</si>
  <si>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</si>
  <si>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</si>
  <si>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</si>
  <si>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</si>
  <si>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</si>
  <si>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</si>
  <si>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</si>
  <si>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</si>
  <si>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</si>
  <si>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</si>
  <si>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</si>
  <si>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</si>
  <si>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</si>
  <si>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</si>
  <si>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</si>
  <si>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</si>
  <si>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</si>
  <si>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</si>
  <si>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</si>
  <si>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</si>
  <si>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</si>
  <si>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</si>
  <si>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</si>
  <si>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</si>
  <si>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</si>
  <si>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</si>
  <si>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</si>
  <si>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</si>
  <si>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</si>
  <si>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</si>
  <si>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</si>
  <si>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</si>
  <si>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</si>
  <si>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</si>
  <si>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</si>
  <si>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</si>
  <si>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</si>
  <si>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</si>
  <si>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</si>
  <si>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</si>
  <si>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</si>
  <si>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</si>
  <si>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</si>
  <si>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</si>
  <si>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</si>
  <si>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</si>
  <si>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</si>
  <si>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</si>
  <si>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</si>
  <si>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</si>
  <si>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</si>
  <si>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</si>
  <si>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</si>
  <si>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</si>
  <si>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</si>
  <si>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</si>
  <si>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</si>
  <si>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</si>
  <si>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</si>
  <si>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</si>
  <si>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</si>
  <si>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</si>
  <si>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</si>
  <si>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</si>
  <si>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</si>
  <si>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</si>
  <si>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</si>
  <si>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</si>
  <si>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</si>
  <si>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</si>
  <si>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</si>
  <si>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</si>
  <si>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</si>
  <si>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</si>
  <si>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</si>
  <si>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</si>
  <si>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</si>
  <si>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</si>
  <si>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</si>
  <si>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</si>
  <si>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</si>
  <si>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</si>
  <si>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</si>
  <si>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</si>
  <si>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</si>
  <si>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</si>
  <si>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</si>
  <si>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</si>
  <si>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</si>
  <si>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</si>
  <si>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</si>
  <si>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</si>
  <si>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</si>
  <si>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</si>
  <si>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</si>
  <si>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</si>
  <si>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</si>
  <si>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</si>
  <si>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</si>
  <si>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</si>
  <si>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</si>
  <si>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</si>
  <si>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</si>
  <si>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</si>
  <si>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</si>
  <si>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</si>
  <si>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</si>
  <si>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</si>
  <si>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</si>
  <si>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</si>
  <si>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</si>
  <si>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</si>
  <si>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</si>
  <si>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</si>
  <si>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</si>
  <si>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</si>
  <si>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</si>
  <si>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</si>
  <si>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</si>
  <si>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</si>
  <si>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</si>
  <si>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</si>
  <si>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</si>
  <si>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</si>
  <si>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</si>
  <si>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</si>
  <si>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</si>
  <si>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</si>
  <si>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</si>
  <si>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</si>
  <si>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</si>
  <si>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</si>
  <si>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</si>
  <si>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</si>
  <si>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</si>
  <si>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</si>
  <si>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</si>
  <si>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</si>
  <si>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</si>
  <si>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</si>
  <si>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</si>
  <si>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</si>
  <si>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</si>
  <si>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</si>
  <si>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</si>
  <si>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</si>
  <si>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</si>
  <si>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</si>
  <si>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</si>
  <si>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</si>
  <si>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</si>
  <si>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</si>
  <si>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</si>
  <si>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</si>
  <si>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</si>
  <si>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</si>
  <si>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</si>
  <si>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</si>
  <si>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</si>
  <si>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</si>
  <si>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</si>
  <si>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</si>
  <si>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</si>
  <si>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</si>
  <si>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</si>
  <si>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</si>
  <si>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</si>
  <si>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</si>
  <si>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</si>
  <si>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</si>
  <si>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</si>
  <si>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</si>
  <si>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</si>
  <si>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</si>
  <si>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</si>
  <si>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</si>
  <si>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</si>
  <si>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</si>
  <si>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</si>
  <si>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</si>
  <si>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</si>
  <si>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</si>
  <si>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</si>
  <si>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</si>
  <si>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</si>
  <si>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</si>
  <si>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</si>
  <si>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</si>
  <si>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</si>
  <si>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</si>
  <si>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</si>
  <si>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</si>
  <si>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</si>
  <si>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</si>
  <si>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</si>
  <si>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</si>
  <si>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</si>
  <si>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</si>
  <si>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</si>
  <si>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</si>
  <si>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</si>
  <si>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</si>
  <si>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</si>
  <si>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</si>
  <si>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</si>
  <si>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</si>
  <si>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</si>
  <si>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</si>
  <si>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</si>
  <si>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</si>
  <si>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</si>
  <si>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</si>
  <si>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</si>
  <si>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</si>
  <si>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</si>
  <si>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</si>
  <si>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</si>
  <si>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</si>
  <si>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</si>
  <si>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</si>
  <si>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</si>
  <si>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</si>
  <si>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</si>
  <si>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</si>
  <si>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</si>
  <si>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</si>
  <si>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</si>
  <si>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</si>
  <si>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</si>
  <si>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</si>
  <si>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</si>
  <si>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</si>
  <si>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</si>
  <si>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</si>
  <si>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</si>
  <si>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</si>
  <si>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</si>
  <si>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</si>
  <si>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</si>
  <si>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</si>
  <si>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</si>
  <si>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</si>
  <si>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</si>
  <si>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</si>
  <si>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</si>
  <si>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</si>
  <si>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</si>
  <si>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</si>
  <si>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</si>
  <si>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</si>
  <si>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</si>
  <si>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</si>
  <si>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</si>
  <si>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</si>
  <si>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</si>
  <si>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</si>
  <si>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</si>
  <si>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</si>
  <si>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</si>
  <si>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</si>
  <si>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</si>
  <si>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</si>
  <si>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</si>
  <si>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</si>
  <si>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</si>
  <si>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</si>
  <si>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</si>
  <si>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</si>
  <si>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</si>
  <si>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</si>
  <si>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</si>
  <si>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</si>
  <si>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</si>
  <si>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</si>
  <si>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</si>
  <si>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</si>
  <si>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</si>
  <si>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</si>
  <si>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</si>
  <si>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</si>
  <si>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</si>
  <si>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</si>
  <si>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</si>
  <si>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</si>
  <si>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</si>
  <si>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</si>
  <si>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</si>
  <si>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</si>
  <si>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</si>
  <si>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</si>
  <si>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</si>
  <si>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</si>
  <si>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</si>
  <si>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</si>
  <si>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</si>
  <si>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</si>
  <si>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</si>
  <si>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</si>
  <si>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</si>
  <si>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</si>
  <si>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</si>
  <si>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</si>
  <si>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</si>
  <si>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</si>
  <si>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</si>
  <si>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</si>
  <si>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</si>
  <si>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</si>
  <si>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</si>
  <si>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</si>
  <si>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</si>
  <si>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</si>
  <si>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</si>
  <si>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</si>
  <si>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</si>
  <si>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</si>
  <si>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</si>
  <si>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</si>
  <si>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</si>
  <si>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</si>
  <si>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</si>
  <si>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</si>
  <si>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</si>
  <si>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</si>
  <si>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</si>
  <si>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</si>
  <si>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</si>
  <si>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</si>
  <si>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</si>
  <si>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</si>
  <si>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</si>
  <si>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</si>
  <si>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</si>
  <si>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</si>
  <si>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</si>
  <si>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</si>
  <si>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</si>
  <si>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</si>
  <si>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</si>
  <si>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</si>
  <si>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</si>
  <si>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</si>
  <si>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</si>
  <si>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</si>
  <si>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</si>
  <si>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</si>
  <si>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</si>
  <si>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</si>
  <si>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</si>
  <si>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</si>
  <si>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</si>
  <si>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</si>
  <si>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</si>
  <si>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</si>
  <si>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</si>
  <si>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</si>
  <si>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</si>
  <si>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</si>
  <si>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</si>
  <si>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</si>
  <si>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</si>
  <si>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</si>
  <si>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</si>
  <si>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</si>
  <si>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</si>
  <si>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</si>
  <si>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</si>
  <si>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</si>
  <si>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</si>
  <si>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</si>
  <si>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</si>
  <si>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</si>
  <si>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</si>
  <si>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</si>
  <si>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</si>
  <si>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</si>
  <si>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</si>
  <si>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</si>
  <si>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</si>
  <si>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</si>
  <si>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</si>
  <si>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</si>
  <si>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</si>
  <si>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</si>
  <si>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</si>
  <si>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</si>
  <si>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</si>
  <si>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</si>
  <si>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</si>
  <si>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</si>
  <si>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</si>
  <si>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</si>
  <si>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</si>
  <si>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</si>
  <si>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</si>
  <si>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</si>
  <si>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</si>
  <si>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</si>
  <si>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</si>
  <si>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</si>
  <si>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</si>
  <si>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</si>
  <si>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</si>
  <si>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</si>
  <si>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</si>
  <si>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</si>
  <si>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</si>
  <si>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</si>
  <si>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</si>
  <si>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</si>
  <si>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</si>
  <si>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</si>
  <si>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</si>
  <si>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</si>
  <si>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</si>
  <si>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</si>
  <si>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</si>
  <si>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</si>
  <si>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</si>
  <si>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</si>
  <si>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</si>
  <si>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</si>
  <si>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</si>
  <si>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</si>
  <si>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</si>
  <si>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</si>
  <si>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</si>
  <si>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</si>
  <si>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</si>
  <si>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</si>
  <si>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</si>
  <si>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</si>
  <si>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</si>
  <si>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</si>
  <si>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</si>
  <si>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</si>
  <si>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</si>
  <si>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</si>
  <si>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</si>
  <si>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</si>
  <si>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</si>
  <si>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</si>
  <si>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</si>
  <si>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</si>
  <si>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</si>
  <si>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</si>
  <si>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</si>
  <si>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</si>
  <si>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</si>
  <si>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</si>
  <si>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</si>
  <si>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</si>
  <si>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</si>
  <si>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</si>
  <si>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</si>
  <si>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</si>
  <si>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</si>
  <si>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</si>
  <si>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</si>
  <si>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</si>
  <si>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</si>
  <si>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</si>
  <si>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</si>
  <si>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</si>
  <si>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</si>
  <si>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</si>
  <si>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</si>
  <si>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</si>
  <si>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</si>
  <si>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</si>
  <si>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</si>
  <si>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</si>
  <si>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</si>
  <si>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</si>
  <si>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</si>
  <si>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</si>
  <si>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</si>
  <si>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</si>
  <si>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</si>
  <si>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</si>
  <si>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</si>
  <si>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</si>
  <si>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</si>
  <si>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</si>
  <si>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</si>
  <si>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</si>
  <si>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</si>
  <si>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</si>
  <si>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</si>
  <si>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</si>
  <si>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</si>
  <si>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</si>
  <si>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</si>
  <si>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</si>
  <si>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</si>
  <si>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</si>
  <si>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</si>
  <si>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</si>
  <si>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</si>
  <si>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</si>
  <si>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</si>
  <si>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</si>
  <si>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</si>
  <si>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</si>
  <si>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</si>
  <si>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</si>
  <si>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</si>
  <si>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</si>
  <si>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</si>
  <si>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</si>
  <si>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</si>
  <si>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</si>
  <si>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</si>
  <si>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</si>
  <si>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</si>
  <si>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</si>
  <si>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</si>
  <si>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</si>
  <si>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</si>
  <si>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</si>
  <si>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</si>
  <si>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</si>
  <si>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</si>
  <si>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</si>
  <si>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</si>
  <si>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</si>
  <si>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</si>
  <si>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</si>
  <si>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</si>
  <si>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</si>
  <si>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</si>
  <si>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</si>
  <si>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</si>
  <si>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</si>
  <si>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</si>
  <si>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</si>
  <si>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</si>
  <si>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</si>
  <si>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</si>
  <si>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</si>
  <si>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</si>
  <si>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</si>
  <si>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</si>
  <si>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</si>
  <si>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</si>
  <si>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</si>
  <si>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</si>
  <si>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</si>
  <si>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</si>
  <si>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</si>
  <si>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</si>
  <si>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</si>
  <si>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</si>
  <si>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</si>
  <si>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</si>
  <si>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</si>
  <si>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</si>
  <si>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</si>
  <si>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</si>
  <si>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</si>
  <si>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</si>
  <si>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</si>
  <si>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</si>
  <si>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</si>
  <si>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</si>
  <si>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</si>
  <si>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</si>
  <si>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</si>
  <si>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</si>
  <si>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</si>
  <si>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</si>
  <si>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</si>
  <si>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</si>
  <si>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</si>
  <si>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</si>
  <si>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</si>
  <si>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</si>
  <si>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</si>
  <si>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</si>
  <si>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</si>
  <si>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</si>
  <si>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</si>
  <si>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</si>
  <si>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</si>
  <si>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</si>
  <si>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</si>
  <si>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</si>
  <si>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</si>
  <si>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</si>
  <si>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</si>
  <si>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</si>
  <si>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</si>
  <si>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</si>
  <si>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</si>
  <si>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</si>
  <si>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</si>
  <si>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</si>
  <si>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</si>
  <si>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</si>
  <si>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</si>
  <si>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</si>
  <si>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</si>
  <si>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</si>
  <si>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</si>
  <si>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</si>
  <si>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</si>
  <si>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</si>
  <si>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</si>
  <si>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</si>
  <si>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</si>
  <si>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</si>
  <si>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</si>
  <si>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</si>
  <si>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</si>
  <si>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</si>
  <si>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</si>
  <si>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</si>
  <si>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</si>
  <si>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</si>
  <si>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</si>
  <si>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</si>
  <si>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</si>
  <si>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</si>
  <si>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</si>
  <si>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</si>
  <si>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</si>
  <si>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</si>
  <si>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</si>
  <si>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</si>
  <si>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</si>
  <si>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</si>
  <si>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</si>
  <si>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</si>
  <si>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</si>
  <si>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</si>
  <si>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</si>
  <si>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</si>
  <si>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</si>
  <si>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</si>
  <si>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</si>
  <si>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</si>
  <si>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</si>
  <si>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</si>
  <si>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</si>
  <si>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</si>
  <si>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</si>
  <si>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</si>
  <si>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</si>
  <si>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</si>
  <si>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</si>
  <si>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</si>
  <si>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</si>
  <si>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</si>
  <si>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</si>
  <si>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</si>
  <si>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</si>
  <si>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</si>
  <si>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</si>
  <si>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</si>
  <si>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</si>
  <si>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</si>
  <si>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</si>
  <si>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</si>
  <si>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</si>
  <si>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</si>
  <si>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</si>
  <si>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</si>
  <si>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</si>
  <si>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</si>
  <si>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</si>
  <si>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</si>
  <si>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</si>
  <si>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</si>
  <si>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</si>
  <si>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</si>
  <si>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</si>
  <si>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</si>
  <si>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</si>
  <si>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</si>
  <si>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</si>
  <si>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</si>
  <si>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</si>
  <si>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</si>
  <si>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</si>
  <si>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</si>
  <si>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</si>
  <si>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</si>
  <si>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</si>
  <si>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</si>
  <si>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</si>
  <si>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</si>
  <si>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</si>
  <si>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</si>
  <si>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</si>
  <si>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</si>
  <si>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</si>
  <si>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</si>
  <si>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</si>
  <si>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</si>
  <si>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</si>
  <si>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</si>
  <si>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</si>
  <si>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</si>
  <si>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</si>
  <si>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</si>
  <si>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</si>
  <si>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</si>
  <si>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</si>
  <si>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</si>
  <si>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</si>
  <si>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</si>
  <si>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</si>
  <si>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</si>
  <si>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</si>
  <si>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</si>
  <si>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</si>
  <si>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</si>
  <si>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</si>
  <si>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</si>
  <si>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</si>
  <si>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</si>
  <si>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</si>
  <si>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</si>
  <si>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</si>
  <si>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</si>
  <si>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</si>
  <si>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</si>
  <si>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</si>
  <si>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</si>
  <si>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</si>
  <si>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</si>
  <si>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</si>
  <si>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</si>
  <si>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</si>
  <si>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</si>
  <si>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</si>
  <si>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</si>
  <si>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</si>
  <si>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</si>
  <si>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</si>
  <si>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</si>
  <si>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</si>
  <si>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</si>
  <si>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</si>
  <si>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</si>
  <si>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</si>
  <si>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</si>
  <si>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</si>
  <si>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</si>
  <si>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</si>
  <si>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</si>
  <si>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</si>
  <si>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</si>
  <si>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</si>
  <si>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</si>
  <si>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</si>
  <si>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</si>
  <si>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</si>
  <si>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</si>
  <si>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</si>
  <si>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</si>
  <si>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</si>
  <si>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</si>
  <si>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</si>
  <si>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</si>
  <si>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</si>
  <si>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</si>
  <si>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</si>
  <si>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</si>
  <si>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</si>
  <si>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</si>
  <si>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</si>
  <si>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</si>
  <si>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</si>
  <si>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</si>
  <si>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</si>
  <si>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</si>
  <si>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</si>
  <si>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</si>
  <si>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</si>
  <si>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</si>
  <si>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</si>
  <si>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</si>
  <si>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</si>
  <si>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</si>
  <si>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</si>
  <si>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</si>
  <si>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</si>
  <si>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</si>
  <si>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</si>
  <si>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</si>
  <si>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</si>
  <si>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</si>
  <si>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</si>
  <si>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</si>
  <si>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</si>
  <si>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</si>
  <si>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</si>
  <si>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</si>
  <si>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</si>
  <si>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</si>
  <si>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</si>
  <si>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</si>
  <si>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</si>
  <si>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</si>
  <si>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</si>
  <si>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</si>
  <si>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</si>
  <si>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</si>
  <si>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</si>
  <si>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</si>
  <si>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</si>
  <si>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</si>
  <si>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</si>
  <si>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</si>
  <si>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</si>
  <si>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</si>
  <si>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</si>
  <si>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</si>
  <si>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</si>
  <si>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</si>
  <si>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</si>
  <si>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</si>
  <si>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</si>
  <si>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</si>
  <si>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</si>
  <si>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</si>
  <si>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</si>
  <si>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</si>
  <si>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</si>
  <si>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</si>
  <si>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</si>
  <si>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</si>
  <si>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</si>
  <si>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</si>
  <si>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</si>
  <si>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</si>
  <si>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</si>
  <si>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</si>
  <si>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</si>
  <si>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</si>
  <si>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</si>
  <si>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</si>
  <si>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</si>
  <si>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</si>
  <si>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</si>
  <si>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</si>
  <si>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</si>
  <si>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</si>
  <si>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</si>
  <si>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</si>
  <si>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</si>
  <si>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</si>
  <si>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</si>
  <si>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</si>
  <si>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</si>
  <si>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</si>
  <si>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</si>
  <si>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</si>
  <si>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</si>
  <si>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</si>
  <si>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</si>
  <si>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</si>
  <si>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</si>
  <si>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</si>
  <si>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</si>
  <si>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</si>
  <si>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</si>
  <si>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</si>
  <si>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</si>
  <si>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</si>
  <si>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</si>
  <si>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</si>
  <si>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</si>
  <si>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</si>
  <si>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</si>
  <si>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</si>
  <si>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</si>
  <si>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</si>
  <si>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</si>
  <si>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</si>
  <si>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</si>
  <si>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</si>
  <si>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</si>
  <si>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</si>
  <si>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</si>
  <si>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</si>
  <si>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</si>
  <si>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</si>
  <si>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</si>
  <si>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</si>
  <si>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</si>
  <si>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</si>
  <si>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</si>
  <si>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</si>
  <si>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</si>
  <si>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</si>
  <si>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</si>
  <si>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</si>
  <si>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</si>
  <si>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</si>
  <si>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</si>
  <si>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</si>
  <si>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</si>
  <si>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</si>
  <si>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</si>
  <si>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</si>
  <si>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</si>
  <si>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</si>
  <si>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</si>
  <si>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</si>
  <si>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</si>
  <si>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</si>
  <si>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</si>
  <si>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</si>
  <si>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</si>
  <si>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</si>
  <si>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</si>
  <si>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</si>
  <si>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</si>
  <si>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</si>
  <si>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</si>
  <si>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</si>
  <si>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</si>
  <si>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</si>
  <si>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</si>
  <si>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</si>
  <si>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</si>
  <si>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</si>
  <si>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</si>
  <si>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</si>
  <si>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</si>
  <si>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</si>
  <si>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</si>
  <si>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</si>
  <si>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</si>
  <si>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</si>
  <si>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</si>
  <si>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</si>
  <si>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</si>
  <si>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</si>
  <si>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</si>
  <si>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</si>
  <si>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</si>
  <si>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</si>
  <si>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</si>
  <si>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</si>
  <si>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</si>
  <si>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</si>
  <si>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</si>
  <si>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</si>
  <si>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</si>
  <si>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</si>
  <si>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</si>
  <si>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</si>
  <si>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</si>
  <si>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</si>
  <si>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</si>
  <si>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</si>
  <si>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</si>
  <si>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</si>
  <si>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</si>
  <si>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</si>
  <si>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</si>
  <si>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</si>
  <si>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</si>
  <si>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</si>
  <si>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</si>
  <si>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</si>
  <si>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</si>
  <si>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</si>
  <si>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</si>
  <si>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</si>
  <si>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</si>
  <si>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</si>
  <si>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</si>
  <si>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</si>
  <si>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</si>
  <si>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</si>
  <si>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</si>
  <si>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</si>
  <si>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</si>
  <si>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</si>
  <si>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</si>
  <si>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</si>
  <si>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</si>
  <si>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</si>
  <si>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</si>
  <si>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</si>
  <si>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</si>
  <si>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</si>
  <si>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</si>
  <si>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</si>
  <si>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</si>
  <si>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</si>
  <si>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</si>
  <si>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</si>
  <si>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</si>
  <si>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</si>
  <si>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</si>
  <si>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</si>
  <si>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</si>
  <si>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</si>
  <si>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</si>
  <si>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</si>
  <si>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</si>
  <si>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</si>
  <si>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</si>
  <si>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</si>
  <si>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</si>
  <si>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</si>
  <si>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</si>
  <si>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</si>
  <si>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</si>
  <si>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</si>
  <si>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</si>
  <si>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</si>
  <si>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</si>
  <si>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</si>
  <si>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</si>
  <si>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</si>
  <si>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</si>
  <si>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</si>
  <si>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</si>
  <si>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</si>
  <si>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</si>
  <si>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</si>
  <si>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</si>
  <si>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</si>
  <si>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</si>
  <si>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</si>
  <si>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</si>
  <si>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</si>
  <si>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</si>
  <si>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</si>
  <si>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</si>
  <si>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</si>
  <si>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</si>
  <si>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</si>
  <si>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</si>
  <si>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</si>
  <si>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</si>
  <si>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</si>
  <si>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</si>
  <si>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</si>
  <si>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</si>
  <si>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</si>
  <si>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</si>
  <si>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</si>
  <si>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</si>
  <si>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</si>
  <si>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</si>
  <si>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</si>
  <si>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</si>
  <si>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</si>
  <si>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</si>
  <si>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</si>
  <si>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</si>
  <si>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</si>
  <si>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</si>
  <si>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</si>
  <si>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</si>
  <si>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</si>
  <si>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</si>
  <si>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</si>
  <si>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</si>
  <si>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</si>
  <si>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</si>
  <si>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</si>
  <si>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</si>
  <si>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</si>
  <si>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</si>
  <si>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</si>
  <si>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</si>
  <si>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</si>
  <si>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</si>
  <si>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</si>
  <si>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</si>
  <si>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</si>
  <si>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</si>
  <si>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</si>
  <si>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</si>
  <si>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</si>
  <si>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</si>
  <si>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</si>
  <si>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</si>
  <si>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</si>
  <si>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</si>
  <si>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</si>
  <si>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</si>
  <si>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</si>
  <si>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</si>
  <si>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</si>
  <si>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</si>
  <si>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</si>
  <si>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</si>
  <si>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</si>
  <si>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</si>
  <si>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</si>
  <si>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</si>
  <si>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</si>
  <si>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</si>
  <si>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</si>
  <si>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</si>
  <si>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</si>
  <si>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</si>
  <si>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</si>
  <si>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</si>
  <si>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</si>
  <si>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</si>
  <si>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</si>
  <si>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</si>
  <si>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</si>
  <si>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</si>
  <si>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</si>
  <si>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</si>
  <si>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</si>
  <si>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</si>
  <si>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</si>
  <si>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</si>
  <si>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</si>
  <si>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</si>
  <si>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</si>
  <si>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</si>
  <si>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</si>
  <si>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</si>
  <si>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</si>
  <si>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</si>
  <si>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</si>
  <si>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</si>
  <si>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</si>
  <si>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</si>
  <si>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</si>
  <si>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</si>
  <si>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</si>
  <si>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</si>
  <si>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</si>
  <si>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</si>
  <si>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</si>
  <si>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</si>
  <si>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</si>
  <si>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</si>
  <si>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</si>
  <si>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</si>
  <si>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</si>
  <si>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</si>
  <si>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</si>
  <si>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</si>
  <si>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</si>
  <si>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</si>
  <si>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</si>
  <si>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</si>
  <si>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</si>
  <si>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</si>
  <si>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</si>
  <si>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</si>
  <si>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</si>
  <si>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</si>
  <si>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</si>
  <si>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</si>
  <si>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</si>
  <si>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</si>
  <si>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</si>
  <si>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</si>
  <si>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</si>
  <si>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</si>
  <si>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</si>
  <si>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</si>
  <si>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</si>
  <si>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</si>
  <si>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</si>
  <si>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</si>
  <si>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</si>
  <si>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</si>
  <si>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</si>
  <si>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</si>
  <si>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</si>
  <si>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</si>
  <si>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</si>
  <si>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</si>
  <si>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</si>
  <si>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</si>
  <si>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</si>
  <si>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</si>
  <si>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</si>
  <si>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</si>
  <si>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</si>
  <si>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</si>
  <si>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</si>
  <si>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</si>
  <si>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</si>
  <si>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</si>
  <si>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</si>
  <si>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</si>
  <si>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</si>
  <si>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</si>
  <si>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</si>
  <si>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</si>
  <si>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</si>
  <si>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</si>
  <si>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</si>
  <si>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</si>
  <si>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</si>
  <si>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</si>
  <si>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</si>
  <si>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</si>
  <si>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</si>
  <si>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</si>
  <si>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</si>
  <si>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</si>
  <si>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</si>
  <si>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</si>
  <si>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</si>
  <si>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</si>
  <si>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</si>
  <si>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</si>
  <si>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</si>
  <si>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</si>
  <si>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</si>
  <si>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</si>
  <si>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</si>
  <si>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</si>
  <si>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</si>
  <si>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</si>
  <si>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</si>
  <si>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</si>
  <si>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</si>
  <si>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</si>
  <si>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</si>
  <si>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</si>
  <si>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</si>
  <si>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</si>
  <si>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</si>
  <si>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</si>
  <si>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</si>
  <si>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</si>
  <si>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</si>
  <si>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</si>
  <si>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</si>
  <si>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</si>
  <si>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</si>
  <si>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</si>
  <si>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</si>
  <si>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</si>
  <si>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</si>
  <si>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</si>
  <si>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</si>
  <si>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</si>
  <si>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</si>
  <si>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</si>
  <si>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</si>
  <si>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</si>
  <si>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</si>
  <si>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</si>
  <si>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</si>
  <si>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</si>
  <si>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</si>
  <si>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</si>
  <si>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</si>
  <si>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</si>
  <si>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</si>
  <si>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</si>
  <si>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</si>
  <si>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</si>
  <si>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</si>
  <si>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</si>
  <si>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</si>
  <si>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</si>
  <si>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</si>
  <si>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</si>
  <si>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</si>
  <si>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</si>
  <si>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</si>
  <si>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</si>
  <si>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</si>
  <si>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</si>
  <si>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</si>
  <si>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</si>
  <si>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</si>
  <si>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</si>
  <si>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</si>
  <si>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</si>
  <si>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</si>
  <si>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</si>
  <si>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</si>
  <si>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</si>
  <si>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</si>
  <si>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</si>
  <si>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</si>
  <si>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</si>
  <si>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</si>
  <si>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</si>
  <si>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</si>
  <si>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</si>
  <si>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</si>
  <si>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</si>
  <si>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</si>
  <si>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</si>
  <si>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</si>
  <si>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</si>
  <si>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</si>
  <si>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</si>
  <si>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</si>
  <si>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</si>
  <si>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</si>
  <si>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</si>
  <si>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</si>
  <si>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</si>
  <si>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</si>
  <si>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</si>
  <si>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</si>
  <si>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</si>
  <si>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</si>
  <si>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</si>
  <si>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</si>
  <si>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</si>
  <si>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</si>
  <si>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</si>
  <si>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</si>
  <si>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</si>
  <si>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</si>
  <si>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</si>
  <si>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</si>
  <si>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</si>
  <si>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</si>
  <si>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</si>
  <si>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</si>
  <si>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</si>
  <si>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</si>
  <si>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</si>
  <si>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</si>
  <si>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</si>
  <si>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</si>
  <si>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</si>
  <si>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</si>
  <si>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</si>
  <si>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</si>
  <si>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</si>
  <si>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</si>
  <si>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</si>
  <si>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</si>
  <si>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</si>
  <si>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</si>
  <si>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</si>
  <si>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</si>
  <si>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</si>
  <si>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</si>
  <si>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</si>
  <si>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</si>
  <si>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</si>
  <si>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</si>
  <si>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</si>
  <si>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</si>
  <si>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</si>
  <si>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</si>
  <si>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</si>
  <si>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</si>
  <si>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</si>
  <si>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</si>
  <si>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</si>
  <si>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</si>
  <si>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</si>
  <si>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</si>
  <si>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</si>
  <si>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</si>
  <si>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</si>
  <si>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</si>
  <si>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</si>
  <si>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</si>
  <si>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</si>
  <si>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</si>
  <si>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</si>
  <si>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</si>
  <si>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</si>
  <si>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</si>
  <si>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</si>
  <si>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</si>
  <si>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</si>
  <si>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</si>
  <si>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</si>
  <si>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</si>
  <si>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</si>
  <si>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</si>
  <si>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</si>
  <si>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</si>
  <si>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</si>
  <si>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</si>
  <si>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</si>
  <si>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</si>
  <si>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</si>
  <si>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</si>
  <si>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</si>
  <si>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</si>
  <si>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</si>
  <si>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</si>
  <si>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</si>
  <si>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</si>
  <si>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</si>
  <si>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</si>
  <si>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</si>
  <si>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</si>
  <si>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</si>
  <si>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</si>
  <si>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</si>
  <si>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</si>
  <si>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</si>
  <si>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</si>
  <si>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</si>
  <si>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</si>
  <si>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</si>
  <si>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</si>
  <si>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</si>
  <si>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</si>
  <si>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</si>
  <si>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</si>
  <si>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</si>
  <si>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</si>
  <si>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</si>
  <si>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</si>
  <si>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</si>
  <si>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</si>
  <si>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</si>
  <si>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</si>
  <si>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</si>
  <si>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</si>
  <si>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</si>
  <si>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</si>
  <si>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</si>
  <si>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</si>
  <si>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</si>
  <si>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</si>
  <si>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</si>
  <si>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</si>
  <si>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</si>
  <si>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</si>
  <si>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</si>
  <si>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</si>
  <si>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</si>
  <si>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</si>
  <si>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</si>
  <si>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</si>
  <si>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</si>
  <si>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</si>
  <si>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</si>
  <si>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</si>
  <si>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</si>
  <si>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</si>
  <si>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</si>
  <si>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</si>
  <si>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</si>
  <si>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</si>
  <si>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</si>
  <si>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</si>
  <si>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</si>
  <si>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</si>
  <si>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</si>
  <si>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</si>
  <si>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</si>
  <si>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</si>
  <si>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</si>
  <si>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</si>
  <si>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</si>
  <si>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</si>
  <si>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</si>
  <si>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</si>
  <si>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</si>
  <si>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</si>
  <si>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</si>
  <si>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</si>
  <si>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</si>
  <si>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</si>
  <si>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</si>
  <si>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</si>
  <si>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</si>
  <si>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</si>
  <si>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</si>
  <si>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</si>
  <si>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</si>
  <si>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</si>
  <si>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</si>
  <si>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</si>
  <si>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</si>
  <si>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</si>
  <si>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</si>
  <si>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</si>
  <si>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</si>
  <si>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</si>
  <si>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</si>
  <si>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</si>
  <si>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</si>
  <si>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</si>
  <si>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</si>
  <si>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</si>
  <si>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</si>
  <si>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</si>
  <si>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</si>
  <si>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</si>
  <si>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</si>
  <si>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</si>
  <si>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</si>
  <si>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</si>
  <si>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</si>
  <si>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</si>
  <si>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</si>
  <si>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</si>
  <si>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</si>
  <si>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</si>
  <si>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</si>
  <si>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</si>
  <si>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</si>
  <si>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</si>
  <si>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</si>
  <si>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</si>
  <si>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</si>
  <si>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</si>
  <si>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</si>
  <si>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</si>
  <si>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</si>
  <si>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</si>
  <si>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</si>
  <si>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</si>
  <si>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</si>
  <si>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</si>
  <si>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</si>
  <si>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</si>
  <si>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</si>
  <si>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</si>
  <si>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</si>
  <si>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</si>
  <si>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</si>
  <si>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</si>
  <si>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</si>
  <si>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</si>
  <si>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</si>
  <si>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</si>
  <si>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</si>
  <si>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</si>
  <si>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</si>
  <si>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</si>
  <si>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</si>
  <si>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</si>
  <si>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</si>
  <si>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</si>
  <si>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</si>
  <si>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</si>
  <si>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</si>
  <si>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</si>
  <si>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</si>
  <si>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</si>
  <si>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</si>
  <si>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</si>
  <si>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</si>
  <si>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</si>
  <si>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</si>
  <si>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</si>
  <si>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</si>
  <si>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</si>
  <si>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</si>
  <si>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</si>
  <si>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</si>
  <si>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</si>
  <si>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</si>
  <si>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</si>
  <si>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</si>
  <si>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</si>
  <si>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</si>
  <si>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</si>
  <si>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</si>
  <si>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</si>
  <si>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</si>
  <si>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</si>
  <si>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</si>
  <si>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</si>
  <si>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</si>
  <si>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</si>
  <si>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</si>
  <si>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</si>
  <si>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</si>
  <si>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</si>
  <si>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</si>
  <si>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</si>
  <si>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</si>
  <si>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</si>
  <si>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</si>
  <si>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</si>
  <si>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</si>
  <si>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</si>
  <si>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</si>
  <si>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</si>
  <si>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</si>
  <si>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</si>
  <si>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</si>
  <si>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</si>
  <si>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</si>
  <si>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</si>
  <si>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</si>
  <si>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</si>
  <si>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</si>
  <si>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</si>
  <si>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</si>
  <si>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</si>
  <si>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</si>
  <si>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</si>
  <si>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</si>
  <si>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</si>
  <si>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</si>
  <si>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</si>
  <si>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</si>
  <si>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</si>
  <si>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</si>
  <si>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</si>
  <si>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</si>
  <si>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</si>
  <si>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</si>
  <si>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</si>
  <si>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</si>
  <si>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</si>
  <si>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</si>
  <si>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</si>
  <si>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</si>
  <si>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</si>
  <si>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</si>
  <si>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</si>
  <si>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</si>
  <si>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</si>
  <si>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</si>
  <si>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</si>
  <si>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</si>
  <si>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</si>
  <si>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</si>
  <si>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</si>
  <si>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</si>
  <si>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</si>
  <si>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</si>
  <si>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</si>
  <si>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</si>
  <si>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</si>
  <si>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</si>
  <si>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</si>
  <si>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</si>
  <si>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</si>
  <si>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</si>
  <si>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</si>
  <si>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</si>
  <si>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</si>
  <si>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</si>
  <si>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</si>
  <si>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</si>
  <si>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</si>
  <si>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</si>
  <si>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</si>
  <si>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</si>
  <si>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</si>
  <si>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</si>
  <si>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</si>
  <si>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</si>
  <si>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</si>
  <si>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</si>
  <si>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</si>
  <si>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</si>
  <si>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</si>
  <si>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</si>
  <si>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</si>
  <si>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</si>
  <si>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</si>
  <si>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</si>
  <si>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</si>
  <si>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</si>
  <si>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</si>
  <si>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</si>
  <si>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</si>
  <si>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</si>
  <si>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</si>
  <si>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</si>
  <si>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</si>
  <si>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</si>
  <si>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</si>
  <si>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</si>
  <si>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</si>
  <si>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</si>
  <si>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</si>
  <si>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</si>
  <si>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</si>
  <si>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</si>
  <si>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</si>
  <si>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</si>
  <si>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</si>
  <si>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</si>
  <si>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</si>
  <si>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</si>
  <si>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</si>
  <si>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</si>
  <si>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</si>
  <si>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</si>
  <si>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</si>
  <si>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</si>
  <si>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</si>
  <si>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</si>
  <si>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</si>
  <si>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</si>
  <si>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</si>
  <si>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</si>
  <si>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</si>
  <si>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</si>
  <si>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</si>
  <si>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</si>
  <si>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</si>
  <si>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</si>
  <si>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</si>
  <si>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</si>
  <si>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</si>
  <si>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</si>
  <si>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</si>
  <si>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</si>
  <si>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</si>
  <si>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</si>
  <si>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</si>
  <si>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</si>
  <si>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</si>
  <si>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</si>
  <si>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</si>
  <si>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</si>
  <si>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</si>
  <si>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</si>
  <si>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</si>
  <si>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</si>
  <si>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</si>
  <si>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</si>
  <si>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</si>
  <si>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</si>
  <si>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</si>
  <si>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</si>
  <si>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</si>
  <si>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</si>
  <si>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</si>
  <si>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</si>
  <si>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</si>
  <si>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</si>
  <si>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</si>
  <si>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</si>
  <si>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</si>
  <si>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</si>
  <si>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</si>
  <si>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</si>
  <si>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</si>
  <si>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</si>
  <si>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</si>
  <si>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</si>
  <si>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</si>
  <si>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</si>
  <si>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</si>
  <si>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</si>
  <si>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</si>
  <si>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</si>
  <si>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</si>
  <si>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</si>
  <si>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</si>
  <si>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</si>
  <si>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</si>
  <si>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</si>
  <si>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</si>
  <si>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</si>
  <si>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</si>
  <si>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</si>
  <si>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</si>
  <si>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</si>
  <si>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</si>
  <si>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</si>
  <si>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</si>
  <si>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</si>
  <si>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</si>
  <si>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</si>
  <si>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</si>
  <si>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</si>
  <si>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</si>
  <si>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</si>
  <si>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</si>
  <si>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</si>
  <si>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</si>
  <si>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</si>
  <si>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</si>
  <si>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</si>
  <si>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</si>
  <si>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</si>
  <si>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</si>
  <si>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</si>
  <si>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</si>
  <si>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</si>
  <si>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</si>
  <si>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</si>
  <si>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</si>
  <si>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</si>
  <si>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</si>
  <si>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</si>
  <si>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</si>
  <si>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</si>
  <si>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</si>
  <si>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</si>
  <si>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</si>
  <si>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</si>
  <si>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</si>
  <si>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</si>
  <si>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</si>
  <si>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</si>
  <si>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</si>
  <si>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</si>
  <si>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</si>
  <si>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</si>
  <si>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</si>
  <si>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</si>
  <si>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</si>
  <si>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</si>
  <si>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</si>
  <si>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</si>
  <si>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</si>
  <si>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</si>
  <si>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</si>
  <si>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</si>
  <si>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</si>
  <si>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</si>
  <si>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</si>
  <si>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</si>
  <si>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</si>
  <si>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</si>
  <si>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</si>
  <si>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</si>
  <si>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</si>
  <si>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</si>
  <si>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</si>
  <si>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</si>
  <si>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</si>
  <si>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</si>
  <si>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</si>
  <si>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</si>
  <si>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</si>
  <si>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</si>
  <si>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</si>
  <si>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</si>
  <si>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</si>
  <si>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</si>
  <si>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</si>
  <si>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</si>
  <si>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</si>
  <si>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</si>
  <si>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</si>
  <si>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</si>
  <si>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</si>
  <si>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</si>
  <si>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</si>
  <si>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</si>
  <si>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</si>
  <si>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</si>
  <si>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</si>
  <si>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</si>
  <si>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</si>
  <si>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</si>
  <si>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</si>
  <si>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</si>
  <si>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</si>
  <si>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</si>
  <si>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</si>
  <si>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</si>
  <si>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</si>
  <si>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</si>
  <si>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</si>
  <si>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</si>
  <si>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</si>
  <si>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</si>
  <si>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</si>
  <si>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</si>
  <si>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</si>
  <si>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</si>
  <si>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</si>
  <si>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</si>
  <si>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</si>
  <si>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</si>
  <si>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</si>
  <si>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</si>
  <si>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</si>
  <si>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</si>
  <si>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</si>
  <si>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</si>
  <si>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</si>
  <si>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</si>
  <si>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</si>
  <si>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</si>
  <si>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</si>
  <si>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</si>
  <si>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</si>
  <si>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</si>
  <si>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</si>
  <si>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</si>
  <si>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</si>
  <si>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</si>
  <si>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</si>
  <si>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</si>
  <si>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</si>
  <si>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</si>
  <si>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</si>
  <si>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</si>
  <si>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</si>
  <si>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</si>
  <si>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</si>
  <si>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</si>
  <si>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</si>
  <si>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</si>
  <si>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</si>
  <si>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</si>
  <si>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</si>
  <si>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</si>
  <si>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</si>
  <si>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</si>
  <si>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</si>
  <si>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</si>
  <si>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</si>
  <si>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</si>
  <si>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</si>
  <si>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</si>
  <si>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</si>
  <si>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</si>
  <si>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</si>
  <si>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</si>
  <si>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</si>
  <si>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</si>
  <si>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</si>
  <si>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</si>
  <si>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</si>
  <si>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</si>
  <si>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</si>
  <si>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</si>
  <si>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</si>
  <si>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</si>
  <si>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</si>
  <si>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</si>
  <si>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</si>
  <si>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</si>
  <si>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</si>
  <si>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</si>
  <si>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</si>
  <si>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</si>
  <si>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</si>
  <si>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</si>
  <si>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</si>
  <si>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</si>
  <si>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</si>
  <si>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</si>
  <si>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</si>
  <si>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</si>
  <si>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</si>
  <si>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</si>
  <si>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</si>
  <si>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</si>
  <si>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</si>
  <si>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</si>
  <si>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</si>
  <si>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</si>
  <si>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</si>
  <si>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</si>
  <si>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</si>
  <si>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</si>
  <si>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</si>
  <si>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</si>
  <si>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</si>
  <si>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</si>
  <si>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</si>
  <si>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</si>
  <si>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</si>
  <si>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</si>
  <si>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</si>
  <si>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</si>
  <si>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</si>
  <si>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</si>
  <si>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</si>
  <si>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</si>
  <si>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</si>
  <si>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</si>
  <si>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</si>
  <si>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</si>
  <si>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</si>
  <si>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</si>
  <si>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</si>
  <si>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</si>
  <si>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</si>
  <si>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</si>
  <si>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</si>
  <si>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</si>
  <si>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</si>
  <si>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</si>
  <si>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</si>
  <si>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</si>
  <si>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</si>
  <si>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</si>
  <si>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</si>
  <si>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</si>
  <si>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</si>
  <si>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</si>
  <si>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</si>
  <si>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</si>
  <si>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</si>
  <si>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</si>
  <si>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</si>
  <si>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</si>
  <si>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</si>
  <si>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</si>
  <si>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</si>
  <si>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</si>
  <si>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</si>
  <si>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</si>
  <si>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</si>
  <si>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</si>
  <si>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</si>
  <si>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</si>
  <si>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</si>
  <si>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</si>
  <si>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</si>
  <si>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</si>
  <si>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</si>
  <si>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</si>
  <si>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</si>
  <si>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</si>
  <si>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</si>
  <si>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</si>
  <si>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</si>
  <si>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</si>
  <si>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</si>
  <si>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</si>
  <si>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</si>
  <si>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</si>
  <si>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</si>
  <si>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</si>
  <si>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</si>
  <si>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</si>
  <si>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</si>
  <si>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</si>
  <si>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</si>
  <si>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</si>
  <si>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</si>
  <si>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</si>
  <si>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</si>
  <si>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</si>
  <si>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</si>
  <si>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</si>
  <si>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</si>
  <si>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</si>
  <si>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</si>
  <si>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</si>
  <si>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</si>
  <si>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</si>
  <si>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</si>
  <si>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</si>
  <si>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</si>
  <si>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</si>
  <si>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</si>
  <si>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</si>
  <si>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</si>
  <si>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</si>
  <si>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</si>
  <si>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</si>
  <si>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</si>
  <si>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</si>
  <si>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</si>
  <si>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</si>
  <si>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</si>
  <si>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</si>
  <si>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</si>
  <si>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</si>
  <si>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</si>
  <si>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</si>
  <si>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</si>
  <si>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</si>
  <si>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</si>
  <si>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</si>
  <si>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</si>
  <si>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</si>
  <si>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</si>
  <si>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</si>
  <si>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</si>
  <si>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</si>
  <si>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</si>
  <si>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</si>
  <si>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</si>
  <si>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</si>
  <si>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</si>
  <si>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</si>
  <si>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</si>
  <si>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</si>
  <si>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</si>
  <si>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</si>
  <si>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</si>
  <si>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</si>
  <si>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</si>
  <si>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</si>
  <si>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</si>
  <si>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</si>
  <si>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</si>
  <si>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</si>
  <si>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</si>
  <si>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</si>
  <si>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</si>
  <si>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</si>
  <si>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</si>
  <si>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</si>
  <si>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</si>
  <si>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</si>
  <si>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</si>
  <si>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</si>
  <si>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</si>
  <si>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</si>
  <si>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</si>
  <si>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</si>
  <si>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</si>
  <si>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</si>
  <si>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</si>
  <si>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</si>
  <si>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</si>
  <si>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</si>
  <si>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</si>
  <si>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</si>
  <si>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</si>
  <si>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</si>
  <si>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</si>
  <si>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</si>
  <si>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</si>
  <si>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</si>
  <si>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</si>
  <si>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</si>
  <si>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</si>
  <si>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</si>
  <si>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</si>
  <si>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</si>
  <si>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</si>
  <si>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</si>
  <si>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</si>
  <si>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</si>
  <si>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</si>
  <si>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</si>
  <si>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</si>
  <si>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</si>
  <si>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</si>
  <si>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</si>
  <si>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</si>
  <si>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</si>
  <si>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</si>
  <si>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</si>
  <si>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</si>
  <si>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</si>
  <si>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</si>
  <si>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</si>
  <si>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</si>
  <si>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</si>
  <si>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</si>
  <si>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</si>
  <si>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</si>
  <si>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</si>
  <si>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</si>
  <si>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</si>
  <si>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</si>
  <si>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</si>
  <si>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</si>
  <si>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</si>
  <si>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</si>
  <si>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</si>
  <si>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</si>
  <si>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</si>
  <si>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</si>
  <si>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</si>
  <si>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</si>
  <si>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</si>
  <si>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</si>
  <si>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</si>
  <si>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</si>
  <si>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</si>
  <si>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</si>
  <si>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</si>
  <si>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</si>
  <si>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</si>
  <si>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</si>
  <si>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</si>
  <si>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</si>
  <si>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</si>
  <si>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</si>
  <si>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</si>
  <si>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</si>
  <si>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</si>
  <si>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</si>
  <si>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</si>
  <si>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</si>
  <si>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</si>
  <si>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</si>
  <si>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</si>
  <si>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</si>
  <si>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</si>
  <si>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</si>
  <si>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</si>
  <si>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</si>
  <si>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</si>
  <si>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</si>
  <si>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</si>
  <si>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</si>
  <si>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</si>
  <si>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</si>
  <si>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</si>
  <si>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</si>
  <si>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</si>
  <si>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</si>
  <si>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</si>
  <si>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</si>
  <si>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</si>
  <si>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</si>
  <si>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</si>
  <si>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</si>
  <si>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</si>
  <si>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</si>
  <si>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</si>
  <si>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</si>
  <si>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</si>
  <si>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</si>
  <si>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</si>
  <si>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</si>
  <si>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</si>
  <si>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</si>
  <si>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</si>
  <si>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</si>
  <si>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</si>
  <si>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</si>
  <si>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</si>
  <si>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</si>
  <si>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</si>
  <si>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</si>
  <si>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</si>
  <si>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</si>
  <si>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</si>
  <si>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</si>
  <si>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</si>
  <si>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</si>
  <si>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</si>
  <si>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</si>
  <si>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</si>
  <si>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</si>
  <si>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</si>
  <si>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</si>
  <si>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</si>
  <si>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</si>
  <si>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</si>
  <si>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</si>
  <si>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</si>
  <si>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</si>
  <si>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</si>
  <si>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</si>
  <si>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</si>
  <si>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</si>
  <si>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</si>
  <si>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</si>
  <si>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</si>
  <si>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</si>
  <si>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</si>
  <si>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</si>
  <si>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</si>
  <si>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</si>
  <si>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</si>
  <si>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</si>
  <si>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</si>
  <si>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</si>
  <si>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</si>
  <si>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</si>
  <si>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</si>
  <si>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</si>
  <si>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</si>
  <si>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</si>
  <si>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</si>
  <si>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</si>
  <si>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</si>
  <si>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</si>
  <si>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</si>
  <si>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</si>
  <si>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</si>
  <si>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</si>
  <si>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</si>
  <si>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</si>
  <si>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</si>
  <si>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</si>
  <si>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</si>
  <si>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</si>
  <si>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</si>
  <si>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</si>
  <si>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</si>
  <si>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</si>
  <si>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</si>
  <si>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</si>
  <si>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</si>
  <si>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</si>
  <si>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</si>
  <si>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</si>
  <si>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</si>
  <si>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</si>
  <si>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</si>
  <si>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</si>
  <si>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</si>
  <si>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</si>
  <si>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</si>
  <si>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</si>
  <si>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</si>
  <si>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</si>
  <si>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</si>
  <si>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</si>
  <si>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</si>
  <si>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</si>
  <si>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</si>
  <si>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</si>
  <si>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</si>
  <si>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</si>
  <si>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</si>
  <si>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</si>
  <si>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</si>
  <si>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</si>
  <si>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</si>
  <si>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</si>
  <si>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</si>
  <si>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</si>
  <si>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</si>
  <si>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</si>
  <si>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</si>
  <si>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</si>
  <si>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</si>
  <si>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</si>
  <si>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</si>
  <si>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</si>
  <si>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</si>
  <si>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</si>
  <si>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</si>
  <si>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</si>
  <si>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</si>
  <si>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</si>
  <si>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</si>
  <si>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</si>
  <si>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</si>
  <si>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</si>
  <si>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</si>
  <si>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</si>
  <si>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</si>
  <si>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</si>
  <si>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</si>
  <si>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</si>
  <si>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</si>
  <si>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</si>
  <si>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</si>
  <si>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</si>
  <si>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</si>
  <si>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</si>
  <si>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</si>
  <si>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</si>
  <si>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</si>
  <si>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</si>
  <si>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</si>
  <si>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</si>
  <si>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</si>
  <si>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</si>
  <si>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</si>
  <si>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</si>
  <si>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</si>
  <si>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</si>
  <si>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</si>
  <si>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</si>
  <si>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</si>
  <si>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</si>
  <si>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</si>
  <si>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</si>
  <si>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</si>
  <si>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</si>
  <si>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</si>
  <si>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</si>
  <si>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</si>
  <si>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</si>
  <si>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</si>
  <si>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</si>
  <si>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</si>
  <si>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</si>
  <si>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</si>
  <si>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</si>
  <si>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</si>
  <si>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</si>
  <si>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</si>
  <si>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</si>
  <si>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</si>
  <si>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</si>
  <si>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</si>
  <si>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</si>
  <si>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</si>
  <si>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</si>
  <si>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</si>
  <si>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</si>
  <si>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</si>
  <si>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</si>
  <si>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</si>
  <si>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</si>
  <si>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</si>
  <si>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</si>
  <si>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</si>
  <si>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</si>
  <si>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</si>
  <si>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</si>
  <si>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</si>
  <si>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</si>
  <si>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</si>
  <si>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</si>
  <si>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</si>
  <si>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</si>
  <si>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</si>
  <si>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</si>
  <si>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</si>
  <si>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</si>
  <si>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</si>
  <si>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</si>
  <si>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</si>
  <si>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</si>
  <si>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</si>
  <si>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</si>
  <si>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</si>
  <si>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</si>
  <si>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</si>
  <si>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</si>
  <si>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</si>
  <si>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</si>
  <si>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</si>
  <si>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</si>
  <si>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</si>
  <si>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</si>
  <si>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</si>
  <si>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</si>
  <si>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</si>
  <si>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</si>
  <si>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</si>
  <si>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</si>
  <si>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</si>
  <si>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</si>
  <si>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</si>
  <si>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</si>
  <si>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</si>
  <si>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</si>
  <si>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</si>
  <si>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</si>
  <si>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</si>
  <si>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</si>
  <si>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</si>
  <si>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</si>
  <si>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</si>
  <si>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</si>
  <si>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</si>
  <si>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</si>
  <si>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</si>
  <si>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</si>
  <si>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</si>
  <si>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</si>
  <si>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</si>
  <si>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</si>
  <si>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</si>
  <si>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</si>
  <si>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</si>
  <si>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</si>
  <si>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</si>
  <si>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</si>
  <si>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</si>
  <si>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</si>
  <si>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</si>
  <si>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</si>
  <si>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</si>
  <si>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</si>
  <si>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</si>
  <si>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</si>
  <si>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</si>
  <si>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</si>
  <si>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</si>
  <si>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</si>
  <si>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</si>
  <si>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</si>
  <si>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</si>
  <si>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</si>
  <si>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</si>
  <si>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</si>
  <si>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</si>
  <si>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</si>
  <si>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</si>
  <si>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</si>
  <si>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</si>
  <si>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</si>
  <si>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</si>
  <si>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</si>
  <si>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</si>
  <si>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</si>
  <si>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</si>
  <si>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</si>
  <si>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</si>
  <si>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</si>
  <si>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</si>
  <si>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</si>
  <si>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</si>
  <si>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</si>
  <si>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</si>
  <si>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</si>
  <si>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</si>
  <si>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</si>
  <si>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</si>
  <si>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</si>
  <si>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</si>
  <si>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</si>
  <si>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</si>
  <si>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</si>
  <si>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</si>
  <si>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</si>
  <si>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</si>
  <si>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</si>
  <si>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</si>
  <si>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</si>
  <si>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</si>
  <si>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</si>
  <si>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</si>
  <si>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</si>
  <si>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</si>
  <si>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</si>
  <si>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</si>
  <si>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</si>
  <si>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</si>
  <si>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</si>
  <si>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</si>
  <si>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</si>
  <si>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</si>
  <si>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</si>
  <si>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</si>
  <si>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</si>
  <si>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</si>
  <si>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</si>
  <si>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</si>
  <si>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</si>
  <si>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</si>
  <si>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</si>
  <si>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</si>
  <si>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</si>
  <si>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</si>
  <si>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</si>
  <si>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</si>
  <si>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</si>
  <si>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</si>
  <si>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</si>
  <si>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</si>
  <si>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</si>
  <si>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</si>
  <si>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</si>
  <si>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</si>
  <si>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</si>
  <si>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</si>
  <si>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</si>
  <si>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</si>
  <si>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</si>
  <si>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</si>
  <si>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</si>
  <si>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</si>
  <si>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</si>
  <si>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</si>
  <si>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</si>
  <si>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</si>
  <si>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</si>
  <si>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</si>
  <si>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</si>
  <si>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</si>
  <si>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</si>
  <si>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</si>
  <si>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</si>
  <si>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</si>
  <si>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</si>
  <si>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</si>
  <si>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</si>
  <si>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</si>
  <si>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</si>
  <si>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</si>
  <si>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</si>
  <si>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</si>
  <si>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</si>
  <si>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</si>
  <si>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</si>
  <si>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</si>
  <si>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</si>
  <si>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</si>
  <si>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</si>
  <si>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</si>
  <si>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</si>
  <si>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</si>
  <si>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</si>
  <si>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</si>
  <si>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</si>
  <si>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</si>
  <si>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</si>
  <si>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</si>
  <si>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</si>
  <si>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</si>
  <si>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</si>
  <si>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</si>
  <si>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</si>
  <si>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</si>
  <si>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</si>
  <si>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</si>
  <si>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</si>
  <si>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</si>
  <si>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</si>
  <si>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</si>
  <si>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</si>
  <si>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</si>
  <si>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</si>
  <si>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</si>
  <si>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</si>
  <si>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</si>
  <si>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</si>
  <si>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</si>
  <si>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</si>
  <si>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</si>
  <si>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</si>
  <si>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</si>
  <si>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</si>
  <si>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</si>
  <si>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</si>
  <si>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</si>
  <si>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</si>
  <si>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</si>
  <si>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</si>
  <si>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</si>
  <si>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</si>
  <si>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</si>
  <si>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</si>
  <si>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</si>
  <si>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</si>
  <si>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</si>
  <si>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</si>
  <si>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</si>
  <si>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</si>
  <si>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</si>
  <si>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</si>
  <si>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</si>
  <si>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</si>
  <si>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</si>
  <si>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</si>
  <si>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</si>
  <si>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</si>
  <si>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</si>
  <si>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</si>
  <si>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</si>
  <si>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</si>
  <si>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</si>
  <si>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</si>
  <si>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</si>
  <si>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</si>
  <si>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</si>
  <si>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</si>
  <si>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</si>
  <si>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</si>
  <si>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</si>
  <si>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</si>
  <si>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</si>
  <si>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</si>
  <si>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</si>
  <si>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</si>
  <si>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</si>
  <si>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</si>
  <si>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</si>
  <si>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</si>
  <si>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</si>
  <si>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</si>
  <si>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</si>
  <si>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</si>
  <si>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</si>
  <si>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</si>
  <si>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</si>
  <si>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</si>
  <si>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</si>
  <si>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</si>
  <si>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</si>
  <si>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</si>
  <si>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</si>
  <si>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</si>
  <si>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</si>
  <si>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</si>
  <si>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</si>
  <si>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</si>
  <si>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</si>
  <si>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</si>
  <si>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</si>
  <si>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</si>
  <si>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</si>
  <si>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</si>
  <si>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</si>
  <si>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</si>
  <si>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</si>
  <si>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</si>
  <si>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</si>
  <si>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</si>
  <si>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</si>
  <si>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</si>
  <si>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</si>
  <si>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</si>
  <si>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</si>
  <si>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</si>
  <si>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</si>
  <si>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</si>
  <si>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</si>
  <si>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</si>
  <si>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</si>
  <si>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</si>
  <si>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</si>
  <si>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</si>
  <si>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</si>
  <si>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</si>
  <si>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</si>
  <si>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</si>
  <si>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</si>
  <si>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</si>
  <si>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</si>
  <si>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</si>
  <si>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</si>
  <si>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</si>
  <si>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</si>
  <si>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</si>
  <si>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</si>
  <si>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</si>
  <si>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</si>
  <si>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</si>
  <si>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</si>
  <si>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</si>
  <si>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</si>
  <si>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</si>
  <si>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</si>
  <si>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</si>
  <si>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</si>
  <si>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</si>
  <si>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</si>
  <si>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</si>
  <si>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</si>
  <si>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</si>
  <si>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</si>
  <si>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</si>
  <si>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</si>
  <si>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</si>
  <si>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</si>
  <si>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</si>
  <si>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</si>
  <si>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</si>
  <si>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</si>
  <si>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</si>
  <si>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</si>
  <si>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</si>
  <si>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</si>
  <si>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</si>
  <si>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</si>
  <si>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</si>
  <si>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</si>
  <si>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</si>
  <si>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</si>
  <si>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</si>
  <si>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</si>
  <si>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</si>
  <si>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</si>
  <si>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</si>
  <si>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</si>
  <si>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</si>
  <si>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</si>
  <si>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</si>
  <si>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</si>
  <si>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</si>
  <si>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</si>
  <si>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</si>
  <si>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</si>
  <si>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</si>
  <si>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</si>
  <si>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</si>
  <si>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</si>
  <si>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</si>
  <si>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</si>
  <si>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</si>
  <si>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</si>
  <si>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</si>
  <si>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</si>
  <si>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</si>
  <si>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</si>
  <si>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</si>
  <si>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</si>
  <si>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</si>
  <si>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</si>
  <si>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</si>
  <si>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</si>
  <si>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</si>
  <si>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</si>
  <si>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</si>
  <si>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</si>
  <si>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</si>
  <si>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</si>
  <si>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</si>
  <si>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</si>
  <si>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</si>
  <si>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</si>
  <si>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</si>
  <si>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</si>
  <si>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</si>
  <si>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</si>
  <si>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</si>
  <si>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</si>
  <si>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</si>
  <si>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</si>
  <si>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</si>
  <si>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</si>
  <si>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</si>
  <si>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</si>
  <si>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</si>
  <si>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</si>
  <si>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</si>
  <si>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</si>
  <si>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</si>
  <si>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</si>
  <si>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</si>
  <si>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</si>
  <si>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</si>
  <si>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</si>
  <si>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</si>
  <si>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</si>
  <si>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</si>
  <si>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</si>
  <si>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</si>
  <si>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</si>
  <si>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</si>
  <si>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</si>
  <si>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</si>
  <si>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</si>
  <si>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</si>
  <si>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</si>
  <si>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</si>
  <si>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</si>
  <si>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</si>
  <si>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</si>
  <si>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</si>
  <si>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</si>
  <si>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</si>
  <si>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</si>
  <si>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</si>
  <si>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</si>
  <si>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</si>
  <si>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</si>
  <si>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</si>
  <si>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</si>
  <si>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</si>
  <si>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</si>
  <si>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</si>
  <si>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</si>
  <si>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</si>
  <si>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</si>
  <si>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</si>
  <si>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</si>
  <si>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</si>
  <si>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</si>
  <si>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</si>
  <si>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</si>
  <si>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</si>
  <si>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</si>
  <si>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</si>
  <si>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</si>
  <si>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</si>
  <si>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</si>
  <si>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</si>
  <si>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</si>
  <si>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</si>
  <si>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</si>
  <si>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</si>
  <si>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</si>
  <si>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</si>
  <si>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</si>
  <si>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</si>
  <si>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</si>
  <si>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</si>
  <si>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</si>
  <si>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</si>
  <si>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</si>
  <si>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</si>
  <si>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</si>
  <si>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</si>
  <si>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</si>
  <si>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</si>
  <si>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</si>
  <si>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</si>
  <si>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</si>
  <si>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</si>
  <si>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</si>
  <si>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</si>
  <si>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</si>
  <si>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</si>
  <si>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</si>
  <si>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</si>
  <si>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</si>
  <si>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</si>
  <si>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</si>
  <si>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</si>
  <si>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</si>
  <si>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</si>
  <si>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</si>
  <si>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</si>
  <si>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</si>
  <si>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</si>
  <si>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</si>
  <si>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</si>
  <si>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</si>
  <si>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</si>
  <si>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</si>
  <si>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</si>
  <si>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</si>
  <si>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</si>
  <si>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</si>
  <si>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</si>
  <si>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</si>
  <si>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</si>
  <si>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</si>
  <si>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</si>
  <si>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</si>
  <si>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</si>
  <si>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</si>
  <si>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</si>
  <si>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</si>
  <si>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</si>
  <si>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</si>
  <si>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</si>
  <si>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</si>
  <si>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</si>
  <si>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</si>
  <si>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</si>
  <si>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</si>
  <si>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</si>
  <si>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</si>
  <si>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</si>
  <si>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</si>
  <si>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</si>
  <si>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</si>
  <si>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</si>
  <si>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</si>
  <si>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</si>
  <si>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</si>
  <si>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</si>
  <si>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</si>
  <si>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</si>
  <si>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</si>
  <si>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</si>
  <si>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</si>
  <si>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</si>
  <si>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</si>
  <si>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</si>
  <si>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</si>
  <si>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</si>
  <si>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</si>
  <si>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</si>
  <si>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</si>
  <si>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</si>
  <si>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</si>
  <si>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</si>
  <si>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</si>
  <si>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</si>
  <si>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</si>
  <si>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</si>
  <si>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</si>
  <si>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</si>
  <si>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</si>
  <si>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</si>
  <si>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</si>
  <si>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</si>
  <si>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</si>
  <si>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</si>
  <si>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</si>
  <si>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</si>
  <si>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</si>
  <si>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</si>
  <si>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</si>
  <si>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</si>
  <si>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</si>
  <si>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</si>
  <si>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</si>
  <si>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</si>
  <si>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</si>
  <si>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</si>
  <si>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</si>
  <si>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</si>
  <si>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</si>
  <si>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</si>
  <si>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</si>
  <si>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</si>
  <si>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</si>
  <si>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</si>
  <si>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</si>
  <si>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</si>
  <si>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</si>
  <si>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</si>
  <si>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</si>
  <si>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</si>
  <si>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</si>
  <si>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</si>
  <si>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</si>
  <si>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</si>
  <si>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</si>
  <si>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</si>
  <si>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</si>
  <si>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</si>
  <si>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</si>
  <si>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</si>
  <si>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</si>
  <si>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</si>
  <si>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</si>
  <si>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</si>
  <si>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</si>
  <si>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</si>
  <si>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</si>
  <si>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</si>
  <si>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</si>
  <si>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</si>
  <si>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</si>
  <si>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</si>
  <si>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</si>
  <si>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</si>
  <si>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</si>
  <si>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</si>
  <si>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</si>
  <si>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</si>
  <si>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</si>
  <si>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</si>
  <si>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</si>
  <si>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</si>
  <si>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</si>
  <si>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</si>
  <si>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</si>
  <si>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</si>
  <si>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</si>
  <si>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</si>
  <si>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</si>
  <si>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</si>
  <si>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</si>
  <si>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</si>
  <si>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</si>
  <si>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</si>
  <si>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</si>
  <si>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</si>
  <si>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</si>
  <si>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</si>
  <si>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</si>
  <si>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</si>
  <si>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</si>
  <si>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</si>
  <si>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</si>
  <si>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</si>
  <si>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</si>
  <si>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</si>
  <si>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</si>
  <si>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</si>
  <si>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</si>
  <si>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</si>
  <si>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</si>
  <si>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</si>
  <si>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</si>
  <si>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</si>
  <si>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</si>
  <si>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</si>
  <si>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</si>
  <si>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</si>
  <si>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</si>
  <si>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</si>
  <si>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</si>
  <si>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</si>
  <si>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</si>
  <si>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</si>
  <si>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</si>
  <si>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</si>
  <si>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</si>
  <si>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</si>
  <si>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</si>
  <si>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</si>
  <si>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</si>
  <si>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</si>
  <si>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</si>
  <si>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</si>
  <si>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</si>
  <si>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</si>
  <si>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</si>
  <si>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</si>
  <si>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</si>
  <si>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</si>
  <si>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</si>
  <si>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</si>
  <si>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</si>
  <si>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</si>
  <si>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</si>
  <si>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</si>
  <si>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</si>
  <si>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</si>
  <si>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</si>
  <si>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</si>
  <si>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</si>
  <si>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</si>
  <si>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</si>
  <si>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</si>
  <si>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</si>
  <si>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</si>
  <si>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</si>
  <si>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</si>
  <si>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</si>
  <si>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</si>
  <si>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</si>
  <si>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</si>
  <si>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</si>
  <si>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</si>
  <si>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</si>
  <si>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</si>
  <si>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</si>
  <si>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</si>
  <si>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</si>
  <si>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</si>
  <si>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</si>
  <si>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</si>
  <si>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</si>
  <si>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</si>
  <si>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</si>
  <si>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</si>
  <si>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</si>
  <si>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</si>
  <si>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</si>
  <si>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</si>
  <si>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</si>
  <si>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</si>
  <si>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</si>
  <si>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</si>
  <si>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</si>
  <si>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</si>
  <si>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</si>
  <si>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</si>
  <si>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</si>
  <si>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</si>
  <si>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</si>
  <si>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</si>
  <si>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</si>
  <si>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</si>
  <si>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</si>
  <si>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</si>
  <si>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</si>
  <si>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</si>
  <si>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</si>
  <si>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</si>
  <si>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</si>
  <si>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</si>
  <si>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</si>
  <si>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</si>
  <si>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</si>
  <si>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</si>
  <si>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</si>
  <si>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</si>
  <si>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</si>
  <si>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</si>
  <si>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</si>
  <si>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</si>
  <si>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</si>
  <si>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</si>
  <si>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</si>
  <si>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</si>
  <si>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</si>
  <si>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</si>
  <si>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</si>
  <si>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</si>
  <si>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</si>
  <si>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</si>
  <si>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</si>
  <si>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</si>
  <si>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</si>
  <si>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</si>
  <si>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</si>
  <si>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</si>
  <si>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</si>
  <si>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</si>
  <si>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</si>
  <si>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</si>
  <si>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</si>
  <si>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</si>
  <si>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</si>
  <si>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</si>
  <si>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</si>
  <si>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</si>
  <si>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</si>
  <si>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</si>
  <si>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</si>
  <si>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</si>
  <si>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</si>
  <si>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</si>
  <si>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</si>
  <si>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</si>
  <si>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</si>
  <si>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</si>
  <si>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</si>
  <si>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</si>
  <si>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</si>
  <si>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</si>
  <si>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</si>
  <si>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</si>
  <si>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</si>
  <si>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</si>
  <si>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</si>
  <si>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</si>
  <si>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</si>
  <si>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</si>
  <si>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</si>
  <si>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</si>
  <si>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</si>
  <si>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</si>
  <si>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</si>
  <si>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</si>
  <si>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</si>
  <si>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</si>
  <si>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</si>
  <si>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</si>
  <si>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</si>
  <si>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</si>
  <si>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</si>
  <si>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</si>
  <si>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</si>
  <si>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</si>
  <si>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</si>
  <si>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</si>
  <si>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</si>
  <si>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</si>
  <si>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</si>
  <si>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</si>
  <si>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</si>
  <si>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</si>
  <si>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</si>
  <si>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</si>
  <si>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</si>
  <si>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</si>
  <si>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</si>
  <si>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</si>
  <si>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</si>
  <si>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</si>
  <si>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</si>
  <si>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</si>
  <si>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</si>
  <si>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</si>
  <si>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</si>
  <si>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</si>
  <si>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</si>
  <si>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</si>
  <si>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</si>
  <si>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</si>
  <si>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</si>
  <si>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</si>
  <si>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</si>
  <si>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</si>
  <si>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</si>
  <si>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</si>
  <si>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</si>
  <si>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</si>
  <si>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</si>
  <si>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</si>
  <si>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</si>
  <si>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</si>
  <si>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</si>
  <si>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</si>
  <si>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</si>
  <si>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</si>
  <si>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</si>
  <si>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</si>
  <si>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</si>
  <si>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</si>
  <si>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</si>
  <si>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</si>
  <si>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</si>
  <si>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</si>
  <si>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</si>
  <si>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</si>
  <si>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</si>
  <si>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</si>
  <si>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</si>
  <si>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</si>
  <si>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</si>
  <si>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</si>
  <si>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</si>
  <si>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</si>
  <si>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</si>
  <si>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</si>
  <si>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</si>
  <si>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</si>
  <si>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</si>
  <si>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</si>
  <si>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</si>
  <si>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</si>
  <si>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</si>
  <si>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</si>
  <si>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</si>
  <si>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</si>
  <si>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</si>
  <si>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</si>
  <si>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</si>
  <si>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</si>
  <si>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</si>
  <si>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</si>
  <si>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</si>
  <si>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</si>
  <si>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</si>
  <si>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</si>
  <si>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</si>
  <si>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</si>
  <si>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</si>
  <si>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</si>
  <si>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</si>
  <si>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</si>
  <si>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</si>
  <si>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</si>
  <si>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</si>
  <si>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</si>
  <si>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</si>
  <si>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</si>
  <si>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</si>
  <si>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</si>
  <si>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</si>
  <si>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</si>
  <si>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</si>
  <si>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</si>
  <si>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</si>
  <si>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</si>
  <si>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</si>
  <si>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</si>
  <si>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</si>
  <si>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</si>
  <si>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</si>
  <si>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</si>
  <si>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</si>
  <si>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</si>
  <si>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</si>
  <si>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</si>
  <si>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</si>
  <si>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</si>
  <si>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</si>
  <si>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</si>
  <si>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</si>
  <si>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</si>
  <si>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</si>
  <si>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</si>
  <si>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</si>
  <si>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</si>
  <si>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</si>
  <si>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</si>
  <si>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</si>
  <si>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</si>
  <si>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</si>
  <si>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</si>
  <si>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</si>
  <si>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</si>
  <si>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</si>
  <si>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</si>
  <si>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</si>
  <si>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</si>
  <si>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</si>
  <si>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</si>
  <si>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</si>
  <si>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</si>
  <si>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</si>
  <si>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</si>
  <si>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</si>
  <si>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</si>
  <si>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</si>
  <si>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</si>
  <si>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</si>
  <si>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</si>
  <si>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</si>
  <si>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</si>
  <si>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</si>
  <si>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</si>
  <si>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</si>
  <si>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</si>
  <si>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</si>
  <si>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</si>
  <si>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</si>
  <si>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</si>
  <si>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</si>
  <si>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</si>
  <si>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</si>
  <si>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</si>
  <si>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</si>
  <si>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</si>
  <si>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</si>
  <si>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</si>
  <si>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</si>
  <si>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</si>
  <si>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</si>
  <si>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</si>
  <si>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</si>
  <si>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</si>
  <si>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</si>
  <si>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</si>
  <si>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</si>
  <si>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</si>
  <si>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</si>
  <si>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</si>
  <si>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</si>
  <si>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</si>
  <si>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</si>
  <si>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</si>
  <si>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</si>
  <si>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</si>
  <si>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</si>
  <si>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</si>
  <si>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</si>
  <si>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</si>
  <si>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</si>
  <si>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</si>
  <si>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</si>
  <si>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</si>
  <si>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</si>
  <si>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</si>
  <si>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</si>
  <si>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</si>
  <si>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</si>
  <si>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</si>
  <si>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</si>
  <si>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</si>
  <si>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</si>
  <si>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</si>
  <si>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</si>
  <si>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</si>
  <si>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</si>
  <si>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</si>
  <si>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</si>
  <si>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</si>
  <si>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</si>
  <si>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</si>
  <si>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</si>
  <si>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</si>
  <si>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</si>
  <si>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</si>
  <si>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</si>
  <si>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</si>
  <si>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</si>
  <si>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</si>
  <si>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</si>
  <si>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</si>
  <si>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</si>
  <si>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</si>
  <si>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</si>
  <si>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</si>
  <si>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</si>
  <si>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</si>
  <si>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</si>
  <si>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</si>
  <si>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</si>
  <si>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</si>
  <si>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</si>
  <si>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</si>
  <si>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</si>
  <si>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</si>
  <si>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</si>
  <si>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</si>
  <si>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</si>
  <si>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</si>
  <si>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</si>
  <si>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</si>
  <si>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</si>
  <si>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</si>
  <si>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</si>
  <si>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</si>
  <si>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</si>
  <si>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</si>
  <si>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</si>
  <si>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</si>
  <si>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</si>
  <si>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</si>
  <si>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</si>
  <si>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</si>
  <si>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</si>
  <si>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</si>
  <si>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</si>
  <si>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</si>
  <si>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</si>
  <si>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</si>
  <si>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</si>
  <si>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</si>
  <si>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</si>
  <si>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</si>
  <si>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</si>
  <si>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</si>
  <si>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</si>
  <si>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</si>
  <si>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</si>
  <si>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</si>
  <si>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</si>
  <si>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</si>
  <si>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</si>
  <si>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</si>
  <si>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</si>
  <si>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</si>
  <si>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</si>
  <si>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</si>
  <si>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</si>
  <si>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</si>
  <si>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</si>
  <si>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</si>
  <si>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</si>
  <si>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</si>
  <si>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</si>
  <si>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</si>
  <si>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</si>
  <si>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</si>
  <si>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</si>
  <si>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</si>
  <si>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</si>
  <si>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</si>
  <si>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</si>
  <si>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</si>
  <si>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</si>
  <si>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</si>
  <si>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</si>
  <si>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</si>
  <si>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</si>
  <si>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</si>
  <si>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</si>
  <si>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</si>
  <si>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</si>
  <si>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</si>
  <si>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</si>
  <si>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</si>
  <si>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</si>
  <si>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</si>
  <si>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</si>
  <si>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</si>
  <si>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</si>
  <si>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</si>
  <si>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</si>
  <si>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</si>
  <si>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</si>
  <si>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</si>
  <si>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</si>
  <si>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</si>
  <si>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</si>
  <si>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</si>
  <si>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</si>
  <si>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</si>
  <si>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</si>
  <si>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</si>
  <si>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</si>
  <si>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</si>
  <si>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</si>
  <si>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</si>
  <si>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</si>
  <si>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</si>
  <si>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</si>
  <si>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</si>
  <si>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</si>
  <si>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</si>
  <si>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</si>
  <si>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</si>
  <si>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</si>
  <si>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</si>
  <si>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</si>
  <si>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</si>
  <si>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</si>
  <si>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</si>
  <si>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</si>
  <si>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</si>
  <si>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</si>
  <si>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</si>
  <si>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</si>
  <si>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</si>
  <si>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</si>
  <si>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</si>
  <si>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</si>
  <si>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</si>
  <si>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</si>
  <si>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</si>
  <si>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</si>
  <si>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</si>
  <si>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</si>
  <si>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</si>
  <si>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</si>
  <si>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</si>
  <si>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</si>
  <si>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</si>
  <si>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</si>
  <si>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</si>
  <si>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</si>
  <si>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</si>
  <si>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</si>
  <si>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</si>
  <si>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</si>
  <si>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</si>
  <si>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</si>
  <si>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</si>
  <si>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</si>
  <si>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</si>
  <si>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</si>
  <si>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</si>
  <si>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</si>
  <si>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</si>
  <si>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</si>
  <si>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</si>
  <si>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</si>
  <si>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</si>
  <si>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</si>
  <si>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</si>
  <si>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</si>
  <si>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</si>
  <si>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</si>
  <si>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</si>
  <si>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</si>
  <si>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</si>
  <si>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</si>
  <si>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</si>
  <si>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</si>
  <si>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</si>
  <si>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</si>
  <si>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</si>
  <si>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</si>
  <si>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</si>
  <si>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</si>
  <si>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</si>
  <si>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</si>
  <si>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</si>
  <si>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</si>
  <si>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</si>
  <si>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</si>
  <si>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</si>
  <si>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</si>
  <si>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</si>
  <si>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</si>
  <si>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</si>
  <si>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</si>
  <si>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</si>
  <si>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</si>
  <si>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</si>
  <si>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</si>
  <si>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</si>
  <si>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</si>
  <si>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</si>
  <si>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</si>
  <si>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</si>
  <si>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</si>
  <si>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</si>
  <si>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</si>
  <si>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</si>
  <si>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</si>
  <si>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</si>
  <si>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</si>
  <si>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</si>
  <si>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</si>
  <si>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</si>
  <si>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</si>
  <si>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</si>
  <si>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</si>
  <si>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</si>
  <si>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</si>
  <si>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</si>
  <si>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</si>
  <si>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</si>
  <si>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</si>
  <si>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</si>
  <si>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</si>
  <si>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</si>
  <si>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</si>
  <si>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</si>
  <si>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</si>
  <si>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</si>
  <si>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</si>
  <si>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</si>
  <si>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</si>
  <si>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</si>
  <si>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</si>
  <si>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</si>
  <si>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</si>
  <si>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</si>
  <si>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</si>
  <si>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</si>
  <si>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</si>
  <si>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</si>
  <si>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</si>
  <si>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</si>
  <si>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</si>
  <si>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</si>
  <si>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</si>
  <si>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</si>
  <si>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</si>
  <si>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</si>
  <si>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</si>
  <si>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</si>
  <si>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</si>
  <si>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</si>
  <si>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</si>
  <si>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</si>
  <si>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</si>
  <si>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</si>
  <si>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</si>
  <si>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</si>
  <si>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</si>
  <si>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</si>
  <si>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</si>
  <si>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</si>
  <si>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</si>
  <si>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</si>
  <si>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</si>
  <si>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</si>
  <si>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</si>
  <si>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</si>
  <si>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</si>
  <si>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</si>
  <si>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</si>
  <si>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</si>
  <si>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</si>
  <si>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</si>
  <si>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</si>
  <si>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</si>
  <si>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</si>
  <si>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</si>
  <si>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</si>
  <si>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</si>
  <si>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</si>
  <si>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</si>
  <si>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</si>
  <si>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</si>
  <si>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</si>
  <si>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</si>
  <si>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</si>
  <si>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</si>
  <si>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</si>
  <si>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</si>
  <si>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</si>
  <si>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</si>
  <si>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</si>
  <si>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</si>
  <si>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</si>
  <si>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</si>
  <si>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</si>
  <si>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</si>
  <si>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</si>
  <si>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</si>
  <si>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</si>
  <si>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</si>
  <si>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</si>
  <si>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</si>
  <si>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</si>
  <si>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</si>
  <si>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</si>
  <si>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</si>
  <si>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</si>
  <si>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</si>
  <si>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</si>
  <si>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</si>
  <si>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</si>
  <si>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</si>
  <si>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</si>
  <si>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</si>
  <si>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</si>
  <si>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</si>
  <si>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</si>
  <si>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</si>
  <si>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</si>
  <si>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</si>
  <si>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</si>
  <si>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</si>
  <si>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</si>
  <si>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</si>
  <si>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</si>
  <si>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</si>
  <si>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</si>
  <si>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</si>
  <si>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</si>
  <si>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</si>
  <si>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</si>
  <si>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</si>
  <si>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</si>
  <si>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</si>
  <si>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</si>
  <si>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</si>
  <si>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</si>
  <si>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</si>
  <si>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</si>
  <si>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</si>
  <si>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</si>
  <si>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</si>
  <si>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</si>
  <si>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</si>
  <si>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</si>
  <si>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</si>
  <si>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</si>
  <si>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</si>
  <si>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</si>
  <si>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</si>
  <si>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</si>
  <si>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</si>
  <si>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</si>
  <si>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</si>
  <si>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</si>
  <si>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</si>
  <si>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</si>
  <si>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</si>
  <si>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</si>
  <si>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</si>
  <si>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</si>
  <si>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</si>
  <si>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</si>
  <si>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</si>
  <si>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</si>
  <si>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</si>
  <si>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</si>
  <si>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</si>
  <si>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</si>
  <si>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</si>
  <si>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</si>
  <si>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</si>
  <si>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</si>
  <si>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</si>
  <si>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</si>
  <si>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</si>
  <si>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</si>
  <si>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</si>
  <si>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</si>
  <si>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</si>
  <si>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</si>
  <si>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</si>
  <si>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</si>
  <si>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</si>
  <si>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</si>
  <si>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</si>
  <si>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</si>
  <si>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</si>
  <si>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</si>
  <si>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</si>
  <si>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</si>
  <si>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</si>
  <si>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</si>
  <si>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</si>
  <si>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</si>
  <si>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</si>
  <si>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</si>
  <si>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</si>
  <si>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</si>
  <si>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</si>
  <si>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</si>
  <si>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</si>
  <si>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</si>
  <si>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</si>
  <si>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</si>
  <si>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</si>
  <si>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</si>
  <si>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</si>
  <si>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</si>
  <si>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</si>
  <si>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</si>
  <si>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</si>
  <si>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</si>
  <si>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</si>
  <si>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</si>
  <si>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</si>
  <si>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</si>
  <si>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</si>
  <si>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</si>
  <si>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</si>
  <si>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</si>
  <si>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</si>
  <si>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</si>
  <si>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</si>
  <si>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</si>
  <si>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</si>
  <si>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</si>
  <si>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</si>
  <si>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</si>
  <si>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</si>
  <si>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</si>
  <si>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</si>
  <si>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</si>
  <si>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</si>
  <si>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</si>
  <si>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</si>
  <si>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</si>
  <si>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</si>
  <si>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</si>
  <si>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</si>
  <si>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</si>
  <si>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</si>
  <si>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</si>
  <si>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</si>
  <si>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</si>
  <si>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</si>
  <si>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</si>
  <si>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</si>
  <si>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</si>
  <si>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</si>
  <si>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</si>
  <si>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</si>
  <si>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</si>
  <si>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</si>
  <si>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</si>
  <si>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</si>
  <si>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</si>
  <si>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</si>
  <si>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</si>
  <si>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</si>
  <si>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</si>
  <si>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</si>
  <si>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</si>
  <si>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</si>
  <si>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</si>
  <si>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</si>
  <si>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</si>
  <si>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</si>
  <si>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</si>
  <si>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</si>
  <si>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</si>
  <si>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</si>
  <si>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</si>
  <si>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</si>
  <si>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</si>
  <si>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</si>
  <si>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</si>
  <si>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</si>
  <si>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</si>
  <si>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</si>
  <si>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</si>
  <si>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</si>
  <si>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</si>
  <si>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</si>
  <si>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</si>
  <si>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</si>
  <si>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</si>
  <si>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</si>
  <si>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</si>
  <si>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</si>
  <si>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</si>
  <si>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</si>
  <si>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</si>
  <si>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</si>
  <si>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</si>
  <si>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</si>
  <si>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</si>
  <si>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</si>
  <si>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</si>
  <si>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</si>
  <si>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</si>
  <si>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</si>
  <si>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</si>
  <si>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</si>
  <si>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</si>
  <si>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</si>
  <si>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</si>
  <si>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</si>
  <si>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</si>
  <si>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</si>
  <si>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</si>
  <si>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</si>
  <si>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</si>
  <si>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</si>
  <si>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</si>
  <si>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</si>
  <si>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</si>
  <si>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</si>
  <si>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</si>
  <si>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</si>
  <si>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</si>
  <si>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</si>
  <si>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</si>
  <si>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</si>
  <si>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</si>
  <si>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</si>
  <si>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</si>
  <si>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</si>
  <si>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</si>
  <si>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</si>
  <si>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</si>
  <si>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</si>
  <si>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</si>
  <si>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</si>
  <si>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</si>
  <si>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</si>
  <si>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</si>
  <si>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</si>
  <si>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</si>
  <si>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</si>
  <si>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</si>
  <si>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</si>
  <si>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</si>
  <si>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</si>
  <si>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</si>
  <si>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</si>
  <si>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</si>
  <si>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</si>
  <si>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</si>
  <si>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</si>
  <si>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</si>
  <si>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</si>
  <si>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</si>
  <si>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</si>
  <si>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</si>
  <si>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</si>
  <si>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</si>
  <si>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</si>
  <si>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</si>
  <si>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</si>
  <si>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</si>
  <si>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</si>
  <si>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</si>
  <si>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</si>
  <si>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</si>
  <si>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</si>
  <si>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</si>
  <si>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</si>
  <si>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</si>
  <si>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</si>
  <si>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</si>
  <si>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</si>
  <si>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</si>
  <si>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</si>
  <si>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</si>
  <si>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</si>
  <si>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</si>
  <si>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</si>
  <si>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</si>
  <si>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</si>
  <si>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</si>
  <si>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</si>
  <si>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</si>
  <si>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</si>
  <si>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</si>
  <si>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</si>
  <si>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</si>
  <si>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</si>
  <si>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</si>
  <si>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</si>
  <si>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</si>
  <si>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</si>
  <si>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</si>
  <si>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</si>
  <si>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</si>
  <si>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</si>
  <si>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</si>
  <si>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</si>
  <si>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</si>
  <si>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</si>
  <si>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</si>
  <si>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</si>
  <si>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</si>
  <si>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</si>
  <si>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</si>
  <si>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</si>
  <si>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</si>
  <si>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</si>
  <si>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</si>
  <si>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</si>
  <si>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</si>
  <si>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</si>
  <si>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</si>
  <si>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</si>
  <si>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</si>
  <si>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</si>
  <si>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</si>
  <si>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</si>
  <si>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</si>
  <si>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</si>
  <si>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</si>
  <si>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</si>
  <si>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</si>
  <si>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</si>
  <si>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</si>
  <si>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</si>
  <si>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</si>
  <si>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</si>
  <si>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</si>
  <si>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</si>
  <si>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</si>
  <si>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</si>
  <si>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</si>
  <si>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</si>
  <si>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</si>
  <si>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</si>
  <si>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</si>
  <si>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</si>
  <si>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</si>
  <si>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</si>
  <si>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</si>
  <si>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</si>
  <si>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</si>
  <si>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</si>
  <si>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</si>
  <si>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</si>
  <si>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</si>
  <si>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</si>
  <si>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</si>
  <si>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</si>
  <si>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</si>
  <si>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</si>
  <si>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</si>
  <si>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</si>
  <si>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</si>
  <si>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</si>
  <si>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</si>
  <si>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</si>
  <si>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</si>
  <si>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</si>
  <si>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</si>
  <si>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</si>
  <si>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</si>
  <si>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</si>
  <si>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</si>
  <si>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</si>
  <si>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</si>
  <si>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</si>
  <si>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</si>
  <si>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</si>
  <si>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</si>
  <si>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</si>
  <si>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</si>
  <si>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</si>
  <si>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</si>
  <si>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</si>
  <si>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</si>
  <si>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</si>
  <si>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</si>
  <si>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</si>
  <si>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</si>
  <si>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</si>
  <si>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</si>
  <si>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</si>
  <si>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</si>
  <si>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</si>
  <si>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</si>
  <si>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</si>
  <si>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</si>
  <si>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</si>
  <si>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</si>
  <si>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</si>
  <si>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</si>
  <si>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</si>
  <si>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</si>
  <si>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</si>
  <si>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</si>
  <si>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</si>
  <si>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</si>
  <si>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</si>
  <si>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</si>
  <si>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</si>
  <si>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</si>
  <si>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</si>
  <si>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</si>
  <si>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</si>
  <si>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</si>
  <si>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</si>
  <si>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</si>
  <si>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</si>
  <si>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</si>
  <si>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</si>
  <si>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</si>
  <si>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</si>
  <si>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</si>
  <si>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</si>
  <si>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</si>
  <si>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</si>
  <si>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</si>
  <si>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</si>
  <si>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</si>
  <si>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</si>
  <si>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</si>
  <si>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</si>
  <si>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</si>
  <si>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</si>
  <si>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</si>
  <si>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</si>
  <si>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</si>
  <si>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</si>
  <si>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</si>
  <si>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</si>
  <si>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</si>
  <si>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</si>
  <si>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</si>
  <si>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</si>
  <si>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</si>
  <si>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</si>
  <si>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</si>
  <si>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</si>
  <si>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</si>
  <si>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</si>
  <si>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</si>
  <si>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</si>
  <si>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</si>
  <si>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</si>
  <si>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</si>
  <si>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</si>
  <si>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</si>
  <si>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</si>
  <si>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</si>
  <si>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</si>
  <si>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</si>
  <si>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</si>
  <si>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</si>
  <si>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</si>
  <si>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</si>
  <si>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</si>
  <si>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</si>
  <si>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</si>
  <si>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</si>
  <si>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</si>
  <si>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</si>
  <si>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</si>
  <si>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</si>
  <si>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</si>
  <si>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</si>
  <si>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</si>
  <si>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</si>
  <si>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</si>
  <si>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</si>
  <si>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</si>
  <si>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</si>
  <si>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</si>
  <si>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</si>
  <si>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</si>
  <si>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</si>
  <si>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</si>
  <si>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</si>
  <si>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</si>
  <si>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</si>
  <si>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</si>
  <si>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</si>
  <si>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</si>
  <si>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</si>
  <si>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</si>
  <si>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</si>
  <si>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</si>
  <si>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</si>
  <si>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</si>
  <si>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</si>
  <si>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</si>
  <si>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</si>
  <si>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</si>
  <si>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</si>
  <si>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</si>
  <si>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</si>
  <si>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</si>
  <si>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</si>
  <si>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</si>
  <si>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</si>
  <si>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</si>
  <si>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</si>
  <si>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</si>
  <si>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</si>
  <si>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</si>
  <si>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</si>
  <si>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</si>
  <si>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</si>
  <si>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</si>
  <si>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</si>
  <si>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</si>
  <si>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</si>
  <si>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</si>
  <si>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</si>
  <si>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</si>
  <si>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</si>
  <si>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</si>
  <si>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</si>
  <si>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</si>
  <si>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</si>
  <si>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</si>
  <si>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</si>
  <si>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</si>
  <si>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</si>
  <si>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</si>
  <si>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</si>
  <si>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</si>
  <si>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</si>
  <si>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</si>
  <si>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</si>
  <si>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</si>
  <si>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</si>
  <si>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</si>
  <si>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</si>
  <si>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</si>
  <si>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</si>
  <si>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</si>
  <si>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</si>
  <si>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</si>
  <si>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</si>
  <si>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</si>
  <si>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</si>
  <si>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</si>
  <si>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</si>
  <si>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</si>
  <si>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</si>
  <si>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</si>
  <si>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</si>
  <si>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</si>
  <si>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</si>
  <si>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</si>
  <si>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</si>
  <si>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</si>
  <si>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</si>
  <si>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</si>
  <si>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</si>
  <si>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</si>
  <si>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</si>
  <si>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</si>
  <si>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</si>
  <si>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</si>
  <si>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</si>
  <si>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</si>
  <si>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</si>
  <si>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</si>
  <si>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</si>
  <si>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</si>
  <si>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</si>
  <si>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</si>
  <si>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</si>
  <si>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</si>
  <si>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</si>
  <si>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</si>
  <si>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</si>
  <si>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</si>
  <si>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</si>
  <si>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</si>
  <si>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</si>
  <si>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</si>
  <si>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</si>
  <si>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</si>
  <si>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</si>
  <si>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</si>
  <si>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</si>
  <si>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</si>
  <si>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</si>
  <si>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</si>
  <si>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</si>
  <si>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</si>
  <si>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</si>
  <si>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</si>
  <si>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</si>
  <si>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</si>
  <si>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</si>
  <si>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</si>
  <si>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</si>
  <si>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</si>
  <si>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</si>
  <si>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</si>
  <si>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</si>
  <si>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</si>
  <si>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</si>
  <si>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</si>
  <si>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</si>
  <si>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</si>
  <si>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</si>
  <si>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</si>
  <si>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</si>
  <si>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</si>
  <si>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</si>
  <si>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</si>
  <si>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</si>
  <si>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</si>
  <si>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</si>
  <si>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</si>
  <si>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</si>
  <si>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</si>
  <si>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</si>
  <si>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</si>
  <si>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</si>
  <si>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</si>
  <si>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</si>
  <si>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</si>
  <si>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</si>
  <si>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</si>
  <si>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</si>
  <si>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</si>
  <si>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</si>
  <si>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</si>
  <si>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</si>
  <si>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</si>
  <si>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</si>
  <si>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</si>
  <si>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</si>
  <si>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</si>
  <si>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</si>
  <si>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</si>
  <si>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</si>
  <si>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</si>
  <si>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</si>
  <si>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</si>
  <si>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</si>
  <si>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</si>
  <si>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</si>
  <si>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</si>
  <si>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</si>
  <si>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</si>
  <si>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</si>
  <si>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</si>
  <si>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</si>
  <si>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</si>
  <si>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</si>
  <si>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</si>
  <si>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</si>
  <si>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</si>
  <si>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</si>
  <si>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</si>
  <si>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</si>
  <si>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</si>
  <si>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</si>
  <si>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</si>
  <si>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</si>
  <si>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</si>
  <si>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</si>
  <si>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</si>
  <si>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</si>
  <si>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</si>
  <si>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</si>
  <si>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</si>
  <si>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</si>
  <si>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</si>
  <si>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</si>
  <si>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</si>
  <si>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</si>
  <si>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</si>
  <si>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</si>
  <si>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</si>
  <si>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</si>
  <si>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</si>
  <si>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</si>
  <si>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</si>
  <si>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</si>
  <si>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</si>
  <si>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</si>
  <si>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</si>
  <si>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</si>
  <si>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</si>
  <si>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</si>
  <si>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</si>
  <si>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</si>
  <si>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</si>
  <si>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</si>
  <si>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</si>
  <si>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</si>
  <si>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</si>
  <si>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</si>
  <si>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</si>
  <si>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</si>
  <si>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</si>
  <si>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</si>
  <si>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</si>
  <si>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</si>
  <si>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</si>
  <si>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</si>
  <si>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</si>
  <si>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</si>
  <si>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</si>
  <si>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</si>
  <si>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</si>
  <si>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</si>
  <si>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</si>
  <si>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</si>
  <si>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</si>
  <si>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</si>
  <si>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</si>
  <si>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</si>
  <si>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</si>
  <si>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</si>
  <si>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</si>
  <si>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</si>
  <si>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</si>
  <si>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</si>
  <si>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</si>
  <si>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</si>
  <si>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</si>
  <si>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</si>
  <si>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</si>
  <si>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</si>
  <si>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</si>
  <si>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</si>
  <si>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</si>
  <si>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</si>
  <si>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</si>
  <si>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</si>
  <si>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</si>
  <si>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</si>
  <si>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</si>
  <si>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</si>
  <si>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</si>
  <si>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</si>
  <si>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</si>
  <si>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</si>
  <si>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</si>
  <si>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</si>
  <si>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</si>
  <si>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</si>
  <si>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</si>
  <si>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</si>
  <si>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</si>
  <si>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</si>
  <si>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</si>
  <si>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</si>
  <si>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</si>
  <si>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</si>
  <si>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</si>
  <si>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</si>
  <si>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</si>
  <si>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</si>
  <si>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</si>
  <si>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</si>
  <si>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</si>
  <si>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</si>
  <si>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</si>
  <si>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</si>
  <si>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</si>
  <si>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</si>
  <si>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</si>
  <si>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</si>
  <si>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</si>
  <si>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</si>
  <si>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</si>
  <si>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</si>
  <si>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</si>
  <si>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</si>
  <si>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</si>
  <si>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</si>
  <si>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</si>
  <si>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</si>
  <si>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</si>
  <si>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</si>
  <si>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</si>
  <si>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</si>
  <si>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</si>
  <si>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</si>
  <si>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</si>
  <si>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</si>
  <si>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</si>
  <si>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</si>
  <si>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</si>
  <si>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</si>
  <si>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</si>
  <si>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</si>
  <si>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</si>
  <si>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</si>
  <si>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</si>
  <si>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</si>
  <si>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</si>
  <si>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</si>
  <si>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</si>
  <si>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</si>
  <si>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</si>
  <si>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</si>
  <si>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</si>
  <si>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</si>
  <si>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</si>
  <si>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</si>
  <si>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</si>
  <si>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</si>
  <si>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</si>
  <si>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</si>
  <si>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</si>
  <si>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</si>
  <si>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</si>
  <si>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</si>
  <si>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</si>
  <si>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</si>
  <si>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</si>
  <si>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</si>
  <si>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</si>
  <si>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</si>
  <si>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</si>
  <si>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</si>
  <si>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</si>
  <si>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</si>
  <si>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</si>
  <si>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</si>
  <si>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</si>
  <si>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</si>
  <si>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</si>
  <si>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</si>
  <si>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</si>
  <si>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</si>
  <si>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</si>
  <si>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</si>
  <si>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</si>
  <si>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</si>
  <si>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</si>
  <si>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</si>
  <si>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</si>
  <si>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</si>
  <si>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</si>
  <si>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</si>
  <si>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</si>
  <si>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</si>
  <si>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</si>
  <si>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</si>
  <si>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</si>
  <si>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</si>
  <si>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</si>
  <si>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</si>
  <si>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</si>
  <si>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</si>
  <si>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</si>
  <si>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</si>
  <si>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</si>
  <si>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</si>
  <si>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</si>
  <si>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</si>
  <si>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</si>
  <si>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</si>
  <si>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</si>
  <si>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</si>
  <si>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</si>
  <si>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</si>
  <si>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</si>
  <si>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</si>
  <si>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</si>
  <si>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</si>
  <si>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</si>
  <si>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</si>
  <si>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</si>
  <si>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</si>
  <si>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</si>
  <si>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</si>
  <si>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</si>
  <si>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</si>
  <si>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</si>
  <si>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</si>
  <si>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</si>
  <si>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</si>
  <si>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</si>
  <si>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</si>
  <si>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</si>
  <si>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</si>
  <si>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</si>
  <si>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</si>
  <si>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</si>
  <si>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</si>
  <si>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</si>
  <si>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</si>
  <si>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</si>
  <si>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</si>
  <si>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</si>
  <si>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</si>
  <si>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</si>
  <si>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</si>
  <si>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</si>
  <si>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</si>
  <si>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</si>
  <si>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</si>
  <si>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</si>
  <si>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</si>
  <si>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</si>
  <si>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</si>
  <si>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</si>
  <si>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</si>
  <si>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</si>
  <si>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</si>
  <si>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</si>
  <si>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</si>
  <si>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</si>
  <si>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</si>
  <si>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</si>
  <si>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</si>
  <si>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</si>
  <si>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</si>
  <si>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</si>
  <si>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</si>
  <si>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</si>
  <si>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</si>
  <si>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</si>
  <si>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</si>
  <si>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</si>
  <si>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</si>
  <si>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</si>
  <si>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</si>
  <si>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</si>
  <si>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</si>
  <si>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</si>
  <si>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</si>
  <si>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</si>
  <si>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</si>
  <si>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</si>
  <si>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</si>
  <si>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</si>
  <si>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</si>
  <si>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</si>
  <si>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</si>
  <si>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</si>
  <si>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</si>
  <si>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</si>
  <si>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</si>
  <si>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</si>
  <si>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</si>
  <si>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</si>
  <si>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</si>
  <si>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</si>
  <si>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</si>
  <si>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</si>
  <si>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</si>
  <si>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</si>
  <si>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</si>
  <si>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</si>
  <si>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</si>
  <si>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</si>
  <si>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</si>
  <si>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</si>
  <si>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</si>
  <si>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</si>
  <si>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</si>
  <si>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</si>
  <si>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</si>
  <si>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</si>
  <si>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</si>
  <si>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</si>
  <si>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</si>
  <si>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</si>
  <si>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</si>
  <si>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</si>
  <si>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</si>
  <si>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</si>
  <si>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</si>
  <si>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</si>
  <si>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</si>
  <si>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</si>
  <si>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</si>
  <si>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</si>
  <si>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</si>
  <si>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</si>
  <si>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</si>
  <si>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</si>
  <si>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</si>
  <si>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</si>
  <si>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</si>
  <si>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</si>
  <si>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</si>
  <si>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</si>
  <si>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</si>
  <si>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</si>
  <si>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</si>
  <si>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</si>
  <si>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</si>
  <si>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</si>
  <si>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</si>
  <si>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</si>
  <si>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</si>
  <si>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</si>
  <si>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</si>
  <si>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</si>
  <si>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</si>
  <si>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</si>
  <si>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</si>
  <si>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</si>
  <si>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</si>
  <si>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</si>
  <si>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</si>
  <si>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</si>
  <si>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</si>
  <si>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</si>
  <si>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</si>
  <si>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</si>
  <si>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</si>
  <si>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</si>
  <si>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</si>
  <si>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</si>
  <si>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</si>
  <si>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</si>
  <si>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</si>
  <si>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</si>
  <si>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</si>
  <si>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</si>
  <si>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</si>
  <si>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</si>
  <si>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</si>
  <si>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</si>
  <si>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</si>
  <si>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</si>
  <si>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</si>
  <si>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</si>
  <si>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</si>
  <si>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</si>
  <si>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</si>
  <si>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</si>
  <si>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</si>
  <si>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</si>
  <si>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</si>
  <si>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</si>
  <si>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</si>
  <si>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</si>
  <si>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</si>
  <si>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</si>
  <si>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</si>
  <si>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</si>
  <si>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</si>
  <si>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</si>
  <si>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</si>
  <si>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</si>
  <si>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</si>
  <si>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</si>
  <si>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</si>
  <si>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</si>
  <si>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</si>
  <si>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</si>
  <si>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</si>
  <si>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</si>
  <si>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</si>
  <si>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</si>
  <si>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</si>
  <si>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</si>
  <si>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</si>
  <si>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</si>
  <si>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</si>
  <si>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</si>
  <si>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</si>
  <si>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</si>
  <si>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</si>
  <si>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</si>
  <si>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</si>
  <si>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</si>
  <si>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</si>
  <si>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</si>
  <si>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</si>
  <si>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</si>
  <si>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</si>
  <si>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</si>
  <si>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</si>
  <si>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</si>
  <si>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</si>
  <si>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</si>
  <si>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</si>
  <si>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</si>
  <si>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</si>
  <si>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</si>
  <si>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</si>
  <si>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</si>
  <si>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</si>
  <si>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</si>
  <si>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</si>
  <si>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</si>
  <si>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</si>
  <si>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</si>
  <si>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</si>
  <si>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</si>
  <si>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</si>
  <si>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</si>
  <si>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</si>
  <si>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</si>
  <si>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</si>
  <si>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</si>
  <si>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</si>
  <si>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</si>
  <si>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</si>
  <si>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</si>
  <si>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</si>
  <si>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</si>
  <si>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</si>
  <si>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</si>
  <si>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</si>
  <si>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</si>
  <si>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</si>
  <si>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</si>
  <si>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</si>
  <si>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</si>
  <si>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</si>
  <si>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</si>
  <si>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</si>
  <si>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</si>
  <si>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</si>
  <si>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</si>
  <si>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</si>
  <si>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</si>
  <si>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</si>
  <si>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</si>
  <si>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</si>
  <si>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</si>
  <si>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</si>
  <si>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</si>
  <si>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</si>
  <si>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</si>
  <si>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</si>
  <si>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</si>
  <si>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</si>
  <si>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</si>
  <si>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</si>
  <si>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</si>
  <si>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</si>
  <si>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</si>
  <si>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</si>
  <si>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</si>
  <si>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</si>
  <si>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</si>
  <si>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</si>
  <si>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</si>
  <si>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</si>
  <si>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</si>
  <si>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</si>
  <si>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</si>
  <si>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</si>
  <si>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</si>
  <si>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</si>
  <si>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</si>
  <si>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</si>
  <si>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</si>
  <si>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</si>
  <si>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</si>
  <si>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</si>
  <si>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</si>
  <si>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</si>
  <si>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</si>
  <si>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</si>
  <si>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</si>
  <si>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</si>
  <si>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</si>
  <si>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</si>
  <si>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</si>
  <si>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</si>
  <si>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</si>
  <si>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</si>
  <si>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</si>
  <si>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</si>
  <si>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</si>
  <si>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</si>
  <si>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</si>
  <si>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</si>
  <si>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</si>
  <si>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</si>
  <si>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</si>
  <si>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</si>
  <si>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</si>
  <si>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</si>
  <si>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</si>
  <si>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</si>
  <si>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</si>
  <si>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</si>
  <si>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</si>
  <si>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</si>
  <si>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</si>
  <si>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</si>
  <si>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</si>
  <si>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</si>
  <si>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</si>
  <si>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</si>
  <si>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</si>
  <si>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</si>
  <si>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</si>
  <si>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</si>
  <si>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</si>
  <si>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</si>
  <si>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</si>
  <si>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</si>
  <si>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</si>
  <si>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</si>
  <si>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</si>
  <si>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</si>
  <si>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</si>
  <si>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</si>
  <si>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</si>
  <si>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</si>
  <si>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</si>
  <si>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</si>
  <si>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</si>
  <si>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</si>
  <si>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</si>
  <si>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</si>
  <si>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</si>
  <si>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</si>
  <si>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</si>
  <si>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</si>
  <si>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</si>
  <si>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</si>
  <si>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</si>
  <si>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</si>
  <si>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</si>
  <si>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</si>
  <si>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</si>
  <si>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</si>
  <si>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</si>
  <si>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</si>
  <si>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</si>
  <si>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</si>
  <si>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</si>
  <si>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</si>
  <si>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</si>
  <si>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</si>
  <si>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</si>
  <si>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</si>
  <si>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</si>
  <si>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</si>
  <si>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</si>
  <si>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</si>
  <si>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</si>
  <si>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</si>
  <si>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</si>
  <si>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</si>
  <si>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</si>
  <si>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</si>
  <si>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</si>
  <si>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</si>
  <si>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</si>
  <si>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</si>
  <si>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</si>
  <si>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</si>
  <si>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</si>
  <si>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</si>
  <si>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</si>
  <si>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</si>
  <si>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</si>
  <si>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</si>
  <si>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</si>
  <si>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</si>
  <si>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</si>
  <si>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</si>
  <si>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</si>
  <si>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</si>
  <si>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</si>
  <si>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</si>
  <si>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</si>
  <si>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</si>
  <si>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</si>
  <si>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</si>
  <si>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</si>
  <si>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</si>
  <si>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</si>
  <si>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</si>
  <si>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</si>
  <si>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</si>
  <si>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</si>
  <si>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</si>
  <si>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</si>
  <si>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</si>
  <si>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</si>
  <si>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</si>
  <si>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</si>
  <si>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</si>
  <si>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</si>
  <si>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</si>
  <si>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</si>
  <si>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</si>
  <si>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</si>
  <si>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</si>
  <si>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</si>
  <si>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</si>
  <si>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</si>
  <si>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</si>
  <si>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</si>
  <si>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</si>
  <si>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</si>
  <si>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</si>
  <si>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</si>
  <si>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</si>
  <si>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</si>
  <si>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</si>
  <si>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</si>
  <si>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</si>
  <si>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</si>
  <si>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</si>
  <si>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</si>
  <si>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</si>
  <si>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</si>
  <si>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</si>
  <si>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</si>
  <si>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</si>
  <si>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</si>
  <si>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</si>
  <si>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</si>
  <si>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</si>
  <si>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</si>
  <si>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</si>
  <si>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</si>
  <si>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</si>
  <si>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</si>
  <si>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</si>
  <si>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</si>
  <si>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</si>
  <si>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</si>
  <si>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</si>
  <si>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</si>
  <si>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</si>
  <si>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</si>
  <si>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</si>
  <si>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</si>
  <si>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</si>
  <si>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</si>
  <si>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</si>
  <si>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</si>
  <si>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</si>
  <si>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</si>
  <si>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</si>
  <si>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</si>
  <si>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</si>
  <si>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</si>
  <si>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</si>
  <si>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</si>
  <si>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</si>
  <si>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</si>
  <si>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</si>
  <si>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</si>
  <si>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</si>
  <si>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</si>
  <si>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</si>
  <si>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</si>
  <si>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</si>
  <si>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</si>
  <si>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</si>
  <si>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</si>
  <si>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</si>
  <si>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</si>
  <si>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</si>
  <si>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</si>
  <si>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</si>
  <si>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</si>
  <si>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</si>
  <si>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</si>
  <si>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</si>
  <si>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</si>
  <si>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</si>
  <si>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</si>
  <si>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</si>
  <si>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</si>
  <si>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</si>
  <si>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</si>
  <si>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</si>
  <si>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</si>
  <si>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</si>
  <si>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</si>
  <si>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</si>
  <si>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</si>
  <si>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</si>
  <si>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</si>
  <si>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</si>
  <si>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</si>
  <si>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</si>
  <si>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</si>
  <si>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</si>
  <si>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</si>
  <si>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</si>
  <si>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</si>
  <si>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</si>
  <si>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</si>
  <si>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</si>
  <si>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</si>
  <si>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</si>
  <si>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</si>
  <si>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</si>
  <si>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</si>
  <si>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</si>
  <si>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</si>
  <si>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</si>
  <si>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</si>
  <si>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</si>
  <si>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</si>
  <si>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</si>
  <si>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</si>
  <si>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</si>
  <si>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</si>
  <si>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</si>
  <si>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</si>
  <si>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</si>
  <si>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</si>
  <si>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</si>
  <si>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</si>
  <si>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</si>
  <si>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</si>
  <si>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</si>
  <si>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</si>
  <si>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</si>
  <si>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</si>
  <si>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</si>
  <si>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</si>
  <si>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</si>
  <si>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</si>
  <si>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</si>
  <si>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</si>
  <si>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</si>
  <si>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</si>
  <si>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</si>
  <si>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</si>
  <si>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</si>
  <si>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</si>
  <si>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</si>
  <si>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</si>
  <si>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</si>
  <si>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</si>
  <si>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</si>
  <si>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</si>
  <si>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</si>
  <si>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</si>
  <si>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</si>
  <si>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</si>
  <si>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</si>
  <si>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</si>
  <si>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</si>
  <si>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</si>
  <si>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</si>
  <si>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</si>
  <si>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</si>
  <si>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</si>
  <si>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</si>
  <si>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</si>
  <si>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</si>
  <si>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</si>
  <si>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</si>
  <si>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</si>
  <si>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</si>
  <si>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</si>
  <si>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</si>
  <si>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</si>
  <si>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</si>
  <si>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</si>
  <si>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</si>
  <si>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</si>
  <si>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</si>
  <si>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</si>
  <si>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</si>
  <si>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</si>
  <si>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</si>
  <si>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</si>
  <si>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</si>
  <si>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</si>
  <si>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</si>
  <si>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</si>
  <si>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</si>
  <si>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</si>
  <si>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</si>
  <si>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</si>
  <si>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</si>
  <si>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</si>
  <si>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</si>
  <si>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</si>
  <si>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</si>
  <si>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</si>
  <si>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</si>
  <si>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</si>
  <si>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</si>
  <si>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</si>
  <si>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</si>
  <si>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</si>
  <si>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</si>
  <si>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</si>
  <si>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</si>
  <si>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</si>
  <si>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</si>
  <si>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</si>
  <si>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</si>
  <si>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</si>
  <si>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</si>
  <si>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</si>
  <si>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</si>
  <si>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</si>
  <si>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</si>
  <si>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</si>
  <si>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</si>
  <si>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</si>
  <si>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</si>
  <si>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</si>
  <si>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</si>
  <si>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</si>
  <si>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</si>
  <si>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</si>
  <si>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</si>
  <si>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</si>
  <si>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</si>
  <si>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</si>
  <si>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</si>
  <si>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</si>
  <si>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</si>
  <si>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</si>
  <si>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</si>
  <si>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</si>
  <si>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</si>
  <si>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</si>
  <si>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</si>
  <si>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</si>
  <si>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</si>
  <si>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</si>
  <si>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</si>
  <si>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</si>
  <si>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</si>
  <si>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</si>
  <si>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</si>
  <si>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</si>
  <si>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</si>
  <si>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</si>
  <si>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</si>
  <si>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</si>
  <si>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</si>
  <si>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</si>
  <si>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</si>
  <si>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</si>
  <si>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</si>
  <si>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</si>
  <si>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</si>
  <si>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</si>
  <si>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</si>
  <si>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</si>
  <si>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</si>
  <si>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</si>
  <si>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</si>
  <si>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</si>
  <si>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</si>
  <si>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</si>
  <si>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</si>
  <si>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</si>
  <si>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</si>
  <si>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</si>
  <si>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</si>
  <si>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</si>
  <si>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</si>
  <si>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</si>
  <si>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</si>
  <si>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</si>
  <si>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</si>
  <si>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</si>
  <si>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</si>
  <si>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</si>
  <si>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</si>
  <si>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</si>
  <si>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</si>
  <si>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</si>
  <si>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</si>
  <si>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</si>
  <si>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</si>
  <si>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</si>
  <si>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</si>
  <si>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</si>
  <si>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</si>
  <si>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</si>
  <si>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</si>
  <si>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</si>
  <si>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</si>
  <si>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</si>
  <si>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</si>
  <si>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</si>
  <si>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</si>
  <si>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</si>
  <si>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</si>
  <si>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</si>
  <si>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</si>
  <si>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</si>
  <si>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</si>
  <si>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</si>
  <si>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</si>
  <si>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</si>
  <si>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</si>
  <si>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</si>
  <si>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</si>
  <si>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</si>
  <si>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</si>
  <si>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</si>
  <si>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</si>
  <si>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</si>
  <si>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</si>
  <si>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</si>
  <si>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</si>
  <si>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</si>
  <si>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</si>
  <si>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</si>
  <si>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</si>
  <si>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</si>
  <si>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</si>
  <si>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</si>
  <si>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</si>
  <si>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</si>
  <si>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</si>
  <si>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</si>
  <si>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</si>
  <si>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</si>
  <si>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</si>
  <si>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</si>
  <si>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</si>
  <si>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</si>
  <si>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</si>
  <si>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</si>
  <si>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</si>
  <si>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</si>
  <si>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</si>
  <si>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</si>
  <si>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</si>
  <si>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</si>
  <si>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</si>
  <si>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</si>
  <si>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</si>
  <si>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</si>
  <si>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</si>
  <si>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</si>
  <si>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</si>
  <si>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</si>
  <si>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</si>
  <si>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</si>
  <si>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</si>
  <si>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</si>
  <si>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</si>
  <si>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</si>
  <si>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</si>
  <si>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</si>
  <si>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</si>
  <si>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</si>
  <si>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</si>
  <si>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</si>
  <si>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</si>
  <si>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</si>
  <si>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</si>
  <si>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</si>
  <si>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</si>
  <si>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</si>
  <si>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</si>
  <si>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</si>
  <si>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</si>
  <si>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</si>
  <si>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</si>
  <si>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</si>
  <si>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</si>
  <si>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</si>
  <si>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</si>
  <si>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</si>
  <si>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</si>
  <si>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</si>
  <si>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</si>
  <si>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</si>
  <si>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</si>
  <si>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</si>
  <si>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</si>
  <si>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</si>
  <si>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</si>
  <si>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</si>
  <si>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</si>
  <si>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</si>
  <si>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</si>
  <si>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</si>
  <si>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</si>
  <si>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</si>
  <si>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</si>
  <si>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</si>
  <si>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</si>
  <si>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</si>
  <si>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</si>
  <si>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</si>
  <si>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</si>
  <si>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</si>
  <si>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</si>
  <si>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</si>
  <si>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</si>
  <si>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</si>
  <si>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</si>
  <si>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</si>
  <si>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</si>
  <si>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</si>
  <si>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</si>
  <si>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</si>
  <si>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</si>
  <si>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</si>
  <si>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</si>
  <si>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</si>
  <si>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</si>
  <si>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</si>
  <si>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</si>
  <si>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</si>
  <si>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</si>
  <si>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</si>
  <si>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</si>
  <si>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</si>
  <si>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</si>
  <si>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</si>
  <si>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</si>
  <si>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</si>
  <si>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</si>
  <si>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</si>
  <si>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</si>
  <si>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</si>
  <si>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</si>
  <si>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</si>
  <si>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</si>
  <si>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</si>
  <si>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</si>
  <si>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</si>
  <si>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</si>
  <si>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</si>
  <si>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</si>
  <si>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</si>
  <si>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</si>
  <si>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</si>
  <si>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</si>
  <si>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</si>
  <si>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</si>
  <si>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</si>
  <si>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</si>
  <si>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</si>
  <si>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</si>
  <si>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</si>
  <si>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</si>
  <si>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</si>
  <si>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</si>
  <si>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</si>
  <si>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</si>
  <si>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</si>
  <si>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</si>
  <si>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</si>
  <si>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</si>
  <si>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</si>
  <si>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</si>
  <si>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</si>
  <si>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</si>
  <si>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</si>
  <si>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</si>
  <si>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</si>
  <si>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</si>
  <si>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</si>
  <si>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</si>
  <si>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</si>
  <si>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</si>
  <si>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</si>
  <si>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</si>
  <si>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</si>
  <si>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</si>
  <si>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</si>
  <si>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</si>
  <si>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</si>
  <si>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</si>
  <si>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</si>
  <si>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</si>
  <si>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</si>
  <si>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</si>
  <si>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</si>
  <si>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</si>
  <si>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</si>
  <si>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</si>
  <si>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</si>
  <si>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</si>
  <si>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</si>
  <si>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</si>
  <si>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</si>
  <si>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</si>
  <si>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</si>
  <si>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</si>
  <si>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</si>
  <si>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</si>
  <si>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</si>
  <si>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</si>
  <si>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</si>
  <si>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</si>
  <si>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</si>
  <si>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</si>
  <si>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</si>
  <si>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</si>
  <si>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</si>
  <si>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</si>
  <si>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</si>
  <si>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</si>
  <si>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</si>
  <si>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</si>
  <si>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</si>
  <si>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</si>
  <si>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</si>
  <si>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</si>
  <si>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</si>
  <si>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</si>
  <si>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</si>
  <si>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</si>
  <si>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</si>
  <si>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</si>
  <si>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</si>
  <si>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</si>
  <si>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</si>
  <si>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</si>
  <si>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</si>
  <si>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</si>
  <si>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</si>
  <si>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</si>
  <si>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</si>
  <si>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</si>
  <si>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</si>
  <si>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</si>
  <si>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</si>
  <si>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</si>
  <si>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</si>
  <si>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</si>
  <si>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</si>
  <si>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</si>
  <si>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</si>
  <si>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</si>
  <si>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</si>
  <si>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</si>
  <si>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</si>
  <si>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</si>
  <si>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</si>
  <si>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</si>
  <si>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</si>
  <si>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</si>
  <si>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</si>
  <si>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</si>
  <si>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</si>
  <si>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</si>
  <si>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</si>
  <si>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</si>
  <si>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</si>
  <si>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</si>
  <si>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</si>
  <si>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</si>
  <si>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</si>
  <si>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</si>
  <si>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</si>
  <si>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</si>
  <si>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</si>
  <si>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</si>
  <si>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</si>
  <si>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</si>
  <si>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</si>
  <si>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</si>
  <si>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</si>
  <si>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</si>
  <si>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</si>
  <si>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</si>
  <si>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</si>
  <si>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</si>
  <si>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</si>
  <si>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</si>
  <si>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</si>
  <si>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</si>
  <si>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</si>
  <si>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</si>
  <si>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</si>
  <si>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</si>
  <si>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</si>
  <si>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</si>
  <si>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</si>
  <si>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</si>
  <si>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</si>
  <si>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</si>
  <si>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</si>
  <si>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</si>
  <si>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</si>
  <si>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</si>
  <si>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</si>
  <si>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</si>
  <si>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</si>
  <si>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</si>
  <si>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</si>
  <si>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</si>
  <si>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</si>
  <si>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</si>
  <si>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</si>
  <si>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</si>
  <si>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</si>
  <si>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</si>
  <si>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</si>
  <si>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</si>
  <si>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</si>
  <si>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</si>
  <si>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</si>
  <si>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</si>
  <si>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</si>
  <si>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</si>
  <si>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</si>
  <si>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</si>
  <si>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</si>
  <si>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</si>
  <si>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</si>
  <si>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</si>
  <si>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</si>
  <si>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</si>
  <si>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</si>
  <si>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</si>
  <si>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</si>
  <si>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</si>
  <si>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</si>
  <si>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</si>
  <si>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</si>
  <si>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</si>
  <si>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</si>
  <si>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</si>
  <si>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</si>
  <si>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</si>
  <si>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</si>
  <si>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</si>
  <si>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</si>
  <si>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</si>
  <si>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</si>
  <si>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</si>
  <si>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</si>
  <si>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</si>
  <si>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</si>
  <si>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</si>
  <si>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</si>
  <si>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</si>
  <si>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</si>
  <si>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</si>
  <si>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</si>
  <si>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</si>
  <si>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</si>
  <si>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</si>
  <si>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</si>
  <si>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</si>
  <si>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</si>
  <si>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</si>
  <si>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</si>
  <si>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</si>
  <si>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</si>
  <si>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</si>
  <si>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</si>
  <si>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</si>
  <si>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</si>
  <si>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</si>
  <si>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</si>
  <si>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</si>
  <si>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</si>
  <si>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</si>
  <si>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</si>
  <si>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</si>
  <si>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</si>
  <si>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</si>
  <si>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</si>
  <si>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</si>
  <si>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</si>
  <si>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</si>
  <si>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</si>
  <si>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</si>
  <si>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</si>
  <si>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</si>
  <si>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</si>
  <si>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</si>
  <si>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</si>
  <si>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</si>
  <si>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</si>
  <si>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</si>
  <si>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</si>
  <si>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</si>
  <si>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</si>
  <si>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</si>
  <si>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</si>
  <si>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</si>
  <si>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</si>
  <si>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</si>
  <si>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</si>
  <si>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</si>
  <si>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</si>
  <si>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</si>
  <si>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</si>
  <si>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</si>
  <si>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</si>
  <si>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</si>
  <si>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</si>
  <si>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</si>
  <si>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</si>
  <si>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</si>
  <si>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</si>
  <si>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</si>
  <si>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</si>
  <si>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</si>
  <si>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</si>
  <si>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</si>
  <si>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</si>
  <si>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</si>
  <si>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</si>
  <si>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</si>
  <si>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</si>
  <si>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</si>
  <si>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</si>
  <si>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</si>
  <si>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</si>
  <si>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</si>
  <si>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</si>
  <si>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</si>
  <si>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</si>
  <si>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</si>
  <si>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</si>
  <si>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</si>
  <si>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</si>
  <si>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</si>
  <si>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</si>
  <si>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</si>
  <si>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</si>
  <si>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</si>
  <si>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</si>
  <si>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</si>
  <si>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</si>
  <si>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</si>
  <si>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</si>
  <si>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</si>
  <si>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</si>
  <si>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</si>
  <si>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</si>
  <si>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</si>
  <si>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</si>
  <si>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</si>
  <si>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</si>
  <si>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</si>
  <si>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</si>
  <si>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</si>
  <si>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</si>
  <si>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</si>
  <si>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</si>
  <si>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</si>
  <si>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</si>
  <si>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</si>
  <si>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</si>
  <si>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</si>
  <si>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</si>
  <si>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</si>
  <si>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</si>
  <si>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</si>
  <si>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</si>
  <si>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</si>
  <si>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</si>
  <si>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</si>
  <si>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</si>
  <si>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</si>
  <si>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</si>
  <si>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</si>
  <si>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</si>
  <si>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</si>
  <si>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</si>
  <si>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</si>
  <si>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</si>
  <si>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</si>
  <si>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</si>
  <si>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</si>
  <si>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</si>
  <si>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</si>
  <si>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</si>
  <si>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</si>
  <si>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</si>
  <si>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</si>
  <si>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</si>
  <si>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</si>
  <si>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</si>
  <si>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</si>
  <si>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</si>
  <si>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</si>
  <si>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</si>
  <si>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</si>
  <si>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</si>
  <si>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</si>
  <si>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</si>
  <si>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</si>
  <si>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</si>
  <si>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</si>
  <si>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</si>
  <si>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</si>
  <si>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</si>
  <si>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</si>
  <si>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</si>
  <si>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</si>
  <si>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</si>
  <si>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</si>
  <si>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</si>
  <si>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</si>
  <si>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</si>
  <si>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</si>
  <si>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</si>
  <si>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</si>
  <si>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</si>
  <si>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</si>
  <si>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</si>
  <si>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</si>
  <si>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</si>
  <si>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</si>
  <si>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</si>
  <si>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</si>
  <si>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</si>
  <si>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</si>
  <si>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</si>
  <si>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</si>
  <si>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</si>
  <si>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</si>
  <si>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</si>
  <si>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</si>
  <si>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</si>
  <si>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</si>
  <si>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</si>
  <si>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</si>
  <si>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</si>
  <si>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</si>
  <si>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</si>
  <si>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</si>
  <si>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</si>
  <si>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</si>
  <si>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</si>
  <si>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</si>
  <si>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</si>
  <si>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</si>
  <si>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</si>
  <si>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</si>
  <si>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</si>
  <si>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</si>
  <si>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</si>
  <si>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</si>
  <si>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</si>
  <si>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</si>
  <si>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</si>
  <si>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</si>
  <si>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</si>
  <si>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</si>
  <si>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</si>
  <si>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</si>
  <si>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</si>
  <si>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</si>
  <si>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</si>
  <si>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</si>
  <si>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</si>
  <si>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</si>
  <si>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</si>
  <si>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</si>
  <si>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</si>
  <si>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</si>
  <si>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</si>
  <si>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</si>
  <si>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</si>
  <si>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</si>
  <si>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</si>
  <si>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</si>
  <si>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</si>
  <si>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</si>
  <si>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</si>
  <si>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</si>
  <si>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</si>
  <si>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</si>
  <si>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</si>
  <si>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</si>
  <si>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</si>
  <si>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</si>
  <si>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</si>
  <si>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</si>
  <si>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</si>
  <si>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</si>
  <si>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</si>
  <si>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</si>
  <si>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</si>
  <si>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</si>
  <si>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</si>
  <si>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</si>
  <si>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</si>
  <si>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</si>
  <si>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</si>
  <si>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</si>
  <si>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</si>
  <si>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</si>
  <si>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</si>
  <si>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</si>
  <si>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</si>
  <si>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</si>
  <si>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</si>
  <si>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</si>
  <si>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</si>
  <si>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</si>
  <si>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</si>
  <si>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</si>
  <si>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</si>
  <si>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</si>
  <si>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</si>
  <si>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</si>
  <si>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</si>
  <si>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</si>
  <si>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</si>
  <si>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</si>
  <si>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</si>
  <si>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</si>
  <si>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</si>
  <si>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</si>
  <si>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</si>
  <si>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</si>
  <si>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</si>
  <si>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</si>
  <si>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</si>
  <si>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</si>
  <si>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</si>
  <si>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</si>
  <si>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</si>
  <si>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</si>
  <si>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</si>
  <si>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</si>
  <si>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</si>
  <si>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</si>
  <si>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</si>
  <si>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</si>
  <si>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</si>
  <si>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</si>
  <si>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</si>
  <si>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</si>
  <si>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</si>
  <si>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</si>
  <si>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</si>
  <si>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</si>
  <si>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</si>
  <si>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</si>
  <si>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</si>
  <si>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</si>
  <si>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</si>
  <si>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</si>
  <si>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</si>
  <si>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</si>
  <si>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</si>
  <si>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</si>
  <si>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</si>
  <si>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</si>
  <si>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</si>
  <si>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</si>
  <si>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</si>
  <si>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</si>
  <si>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</si>
  <si>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</si>
  <si>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</si>
  <si>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</si>
  <si>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</si>
  <si>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</si>
  <si>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</si>
  <si>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</si>
  <si>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</si>
  <si>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</si>
  <si>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</si>
  <si>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</si>
  <si>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</si>
  <si>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</si>
  <si>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</si>
  <si>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</si>
  <si>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</si>
  <si>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</si>
  <si>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</si>
  <si>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</si>
  <si>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</si>
  <si>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</si>
  <si>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</si>
  <si>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</si>
  <si>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</si>
  <si>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</si>
  <si>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</si>
  <si>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</si>
  <si>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</si>
  <si>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</si>
  <si>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</si>
  <si>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</si>
  <si>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</si>
  <si>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</si>
  <si>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</si>
  <si>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</si>
  <si>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</si>
  <si>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</si>
  <si>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</si>
  <si>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</si>
  <si>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</si>
  <si>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</si>
  <si>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</si>
  <si>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</si>
  <si>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</si>
  <si>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</si>
  <si>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</si>
  <si>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</si>
  <si>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</si>
  <si>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</si>
  <si>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</si>
  <si>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</si>
  <si>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</si>
  <si>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</si>
  <si>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</si>
  <si>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</si>
  <si>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</si>
  <si>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</si>
  <si>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</si>
  <si>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</si>
  <si>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</si>
  <si>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</si>
  <si>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</si>
  <si>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</si>
  <si>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</si>
  <si>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</si>
  <si>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</si>
  <si>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</si>
  <si>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</si>
  <si>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</si>
  <si>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</si>
  <si>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</si>
  <si>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</si>
  <si>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</si>
  <si>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</si>
  <si>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</si>
  <si>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</si>
  <si>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</si>
  <si>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</si>
  <si>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</si>
  <si>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</si>
  <si>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</si>
  <si>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</si>
  <si>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</si>
  <si>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</si>
  <si>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</si>
  <si>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</si>
  <si>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</si>
  <si>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</si>
  <si>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</si>
  <si>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</si>
  <si>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</si>
  <si>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</si>
  <si>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</si>
  <si>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</si>
  <si>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</si>
  <si>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</si>
  <si>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</si>
  <si>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</si>
  <si>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</si>
  <si>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</si>
  <si>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</si>
  <si>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</si>
  <si>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</si>
  <si>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</si>
  <si>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</si>
  <si>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</si>
  <si>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</si>
  <si>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</si>
  <si>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</si>
  <si>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</si>
  <si>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</si>
  <si>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</si>
  <si>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</si>
  <si>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</si>
  <si>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</si>
  <si>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</si>
  <si>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</si>
  <si>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</si>
  <si>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</si>
  <si>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</si>
  <si>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</si>
  <si>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</si>
  <si>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</si>
  <si>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</si>
  <si>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</si>
  <si>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</si>
  <si>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</si>
  <si>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</si>
  <si>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</si>
  <si>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</si>
  <si>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</si>
  <si>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</si>
  <si>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</si>
  <si>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</si>
  <si>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</si>
  <si>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</si>
  <si>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</si>
  <si>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</si>
  <si>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</si>
  <si>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</si>
  <si>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</si>
  <si>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</si>
  <si>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</si>
  <si>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</si>
  <si>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</si>
  <si>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</si>
  <si>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</si>
  <si>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</si>
  <si>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</si>
  <si>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</si>
  <si>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</si>
  <si>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</si>
  <si>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</si>
  <si>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</si>
  <si>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</si>
  <si>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</si>
  <si>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</si>
  <si>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</si>
  <si>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</si>
  <si>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</si>
  <si>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</si>
  <si>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</si>
  <si>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</si>
  <si>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</si>
  <si>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</si>
  <si>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</si>
  <si>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</si>
  <si>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</si>
  <si>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</si>
  <si>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</si>
  <si>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</si>
  <si>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</si>
  <si>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</si>
  <si>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</si>
  <si>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</si>
  <si>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</si>
  <si>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</si>
  <si>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</si>
  <si>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</si>
  <si>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</si>
  <si>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</si>
  <si>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</si>
  <si>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</si>
  <si>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</si>
  <si>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</si>
  <si>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</si>
  <si>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</si>
  <si>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</si>
  <si>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</si>
  <si>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</si>
  <si>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</si>
  <si>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</si>
  <si>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</si>
  <si>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</si>
  <si>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</si>
  <si>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</si>
  <si>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</si>
  <si>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</si>
  <si>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</si>
  <si>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</si>
  <si>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</si>
  <si>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</si>
  <si>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</si>
  <si>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</si>
  <si>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</si>
  <si>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</si>
  <si>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</si>
  <si>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</si>
  <si>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</si>
  <si>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</si>
  <si>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</si>
  <si>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</si>
  <si>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</si>
  <si>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</si>
  <si>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</si>
  <si>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</si>
  <si>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</si>
  <si>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</si>
  <si>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</si>
  <si>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</si>
  <si>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</si>
  <si>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</si>
  <si>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</si>
  <si>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</si>
  <si>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</si>
  <si>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</si>
  <si>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</si>
  <si>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</si>
  <si>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</si>
  <si>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</si>
  <si>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</si>
  <si>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</si>
  <si>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</si>
  <si>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</si>
  <si>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</si>
  <si>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</si>
  <si>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</si>
  <si>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</si>
  <si>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</si>
  <si>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</si>
  <si>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</si>
  <si>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</si>
  <si>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</si>
  <si>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</si>
  <si>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</si>
  <si>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</si>
  <si>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</si>
  <si>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</si>
  <si>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</si>
  <si>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</si>
  <si>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</si>
  <si>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</si>
  <si>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</si>
  <si>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</si>
  <si>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</si>
  <si>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</si>
  <si>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</si>
  <si>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</si>
  <si>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</si>
  <si>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</si>
  <si>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</si>
  <si>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</si>
  <si>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</si>
  <si>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</si>
  <si>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</si>
  <si>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</si>
  <si>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</si>
  <si>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</si>
  <si>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</si>
  <si>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</si>
  <si>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</si>
  <si>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</si>
  <si>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</si>
  <si>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</si>
  <si>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</si>
  <si>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</si>
  <si>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</si>
  <si>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</si>
  <si>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</si>
  <si>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</si>
  <si>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</si>
  <si>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</si>
  <si>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</si>
  <si>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</si>
  <si>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</si>
  <si>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</si>
  <si>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</si>
  <si>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</si>
  <si>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</si>
  <si>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</si>
  <si>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</si>
  <si>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</si>
  <si>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</si>
  <si>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</si>
  <si>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</si>
  <si>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</si>
  <si>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</si>
  <si>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</si>
  <si>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</si>
  <si>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</si>
  <si>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</si>
  <si>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</si>
  <si>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</si>
  <si>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</si>
  <si>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</si>
  <si>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</si>
  <si>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</si>
  <si>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</si>
  <si>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</si>
  <si>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</si>
  <si>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</si>
  <si>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</si>
  <si>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</si>
  <si>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</si>
  <si>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</si>
  <si>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</si>
  <si>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</si>
  <si>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</si>
  <si>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</si>
  <si>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</si>
  <si>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</si>
  <si>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</si>
  <si>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</si>
  <si>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</si>
  <si>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</si>
  <si>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</si>
  <si>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</si>
  <si>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</si>
  <si>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</si>
  <si>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</si>
  <si>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</si>
  <si>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</si>
  <si>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</si>
  <si>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</si>
  <si>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</si>
  <si>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</si>
  <si>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</si>
  <si>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</si>
  <si>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</si>
  <si>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</si>
  <si>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</si>
  <si>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</si>
  <si>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</si>
  <si>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</si>
  <si>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</si>
  <si>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</si>
  <si>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</si>
  <si>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</si>
  <si>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</si>
  <si>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</si>
  <si>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</si>
  <si>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</si>
  <si>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</si>
  <si>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</si>
  <si>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</si>
  <si>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</si>
  <si>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</si>
  <si>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</si>
  <si>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</si>
  <si>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</si>
  <si>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</si>
  <si>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</si>
  <si>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</si>
  <si>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</si>
  <si>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</si>
  <si>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</si>
  <si>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</si>
  <si>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</si>
  <si>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</si>
  <si>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</si>
  <si>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</si>
  <si>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</si>
  <si>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</si>
  <si>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</si>
  <si>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</si>
  <si>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</si>
  <si>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</si>
  <si>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</si>
  <si>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</si>
  <si>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</si>
  <si>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</si>
  <si>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</si>
  <si>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</si>
  <si>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</si>
  <si>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</si>
  <si>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</si>
  <si>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</si>
  <si>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</si>
  <si>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</si>
  <si>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</si>
  <si>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</si>
  <si>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</si>
  <si>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</si>
  <si>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</si>
  <si>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</si>
  <si>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</si>
  <si>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</si>
  <si>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</si>
  <si>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</si>
  <si>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</si>
  <si>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</si>
  <si>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</si>
  <si>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</si>
  <si>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</si>
  <si>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</si>
  <si>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</si>
  <si>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</si>
  <si>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</si>
  <si>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</si>
  <si>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</si>
  <si>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</si>
  <si>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</si>
  <si>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</si>
  <si>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</si>
  <si>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</si>
  <si>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</si>
  <si>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</si>
  <si>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</si>
  <si>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</si>
  <si>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</si>
  <si>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</si>
  <si>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</si>
  <si>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</si>
  <si>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</si>
  <si>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</si>
  <si>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</si>
  <si>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</si>
  <si>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</si>
  <si>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</si>
  <si>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</si>
  <si>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</si>
  <si>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</si>
  <si>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</si>
  <si>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</si>
  <si>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</si>
  <si>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</si>
  <si>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</si>
  <si>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</si>
  <si>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</si>
  <si>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</si>
  <si>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</si>
  <si>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</si>
  <si>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</si>
  <si>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</si>
  <si>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</si>
  <si>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</si>
  <si>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</si>
  <si>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</si>
  <si>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</si>
  <si>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</si>
  <si>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</si>
  <si>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</si>
  <si>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</si>
  <si>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</si>
  <si>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</si>
  <si>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</si>
  <si>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</si>
  <si>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</si>
  <si>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</si>
  <si>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</si>
  <si>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</si>
  <si>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</si>
  <si>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</si>
  <si>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</si>
  <si>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</si>
  <si>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</si>
  <si>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</si>
  <si>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</si>
  <si>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</si>
  <si>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</si>
  <si>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</si>
  <si>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</si>
  <si>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</si>
  <si>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</si>
  <si>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</si>
  <si>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</si>
  <si>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</si>
  <si>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</si>
  <si>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</si>
  <si>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</si>
  <si>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</si>
  <si>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</si>
  <si>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</si>
  <si>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</si>
  <si>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</si>
  <si>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</si>
  <si>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</si>
  <si>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</si>
  <si>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</si>
  <si>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</si>
  <si>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</si>
  <si>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</si>
  <si>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</si>
  <si>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</si>
  <si>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</si>
  <si>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</si>
  <si>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</si>
  <si>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</si>
  <si>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</si>
  <si>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</si>
  <si>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</si>
  <si>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</si>
  <si>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</si>
  <si>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</si>
  <si>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</si>
  <si>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</si>
  <si>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</si>
  <si>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</si>
  <si>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</si>
  <si>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</si>
  <si>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</si>
  <si>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</si>
  <si>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</si>
  <si>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</si>
  <si>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</si>
  <si>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</si>
  <si>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</si>
  <si>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</si>
  <si>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</si>
  <si>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</si>
  <si>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</si>
  <si>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</si>
  <si>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</si>
  <si>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</si>
  <si>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</si>
  <si>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</si>
  <si>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</si>
  <si>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</si>
  <si>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</si>
  <si>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</si>
  <si>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</si>
  <si>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</si>
  <si>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</si>
  <si>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</si>
  <si>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</si>
  <si>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</si>
  <si>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</si>
  <si>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</si>
  <si>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</si>
  <si>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</si>
  <si>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</si>
  <si>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</si>
  <si>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</si>
  <si>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</si>
  <si>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</si>
  <si>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</si>
  <si>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</si>
  <si>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</si>
  <si>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</si>
  <si>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</si>
  <si>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</si>
  <si>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</si>
  <si>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</si>
  <si>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</si>
  <si>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</si>
  <si>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</si>
  <si>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</si>
  <si>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</si>
  <si>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</si>
  <si>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</si>
  <si>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</si>
  <si>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</si>
  <si>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</si>
  <si>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</si>
  <si>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</si>
  <si>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</si>
  <si>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</si>
  <si>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</si>
  <si>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</si>
  <si>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</si>
  <si>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</si>
  <si>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</si>
  <si>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</si>
  <si>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</si>
  <si>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</si>
  <si>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</si>
  <si>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</si>
  <si>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</si>
  <si>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</si>
  <si>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</si>
  <si>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</si>
  <si>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</si>
  <si>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</si>
  <si>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</si>
  <si>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</si>
  <si>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</si>
  <si>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</si>
  <si>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</si>
  <si>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</si>
  <si>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</si>
  <si>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</si>
  <si>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</si>
  <si>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</si>
  <si>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</si>
  <si>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</si>
  <si>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</si>
  <si>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</si>
  <si>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</si>
  <si>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</si>
  <si>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</si>
  <si>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</si>
  <si>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</si>
  <si>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</si>
  <si>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</si>
  <si>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</si>
  <si>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</si>
  <si>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</si>
  <si>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</si>
  <si>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</si>
  <si>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</si>
  <si>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</si>
  <si>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</si>
  <si>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</si>
  <si>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</si>
  <si>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</si>
  <si>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</si>
  <si>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</si>
  <si>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</si>
  <si>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</si>
  <si>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</si>
  <si>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</si>
  <si>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</si>
  <si>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</si>
  <si>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</si>
  <si>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</si>
  <si>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</si>
  <si>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</si>
  <si>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</si>
  <si>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</si>
  <si>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</si>
  <si>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</si>
  <si>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</si>
  <si>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</si>
  <si>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</si>
  <si>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</si>
  <si>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</si>
  <si>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</si>
  <si>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</si>
  <si>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</si>
  <si>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</si>
  <si>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</si>
  <si>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</si>
  <si>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</si>
  <si>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</si>
  <si>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</si>
  <si>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</si>
  <si>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</si>
  <si>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</si>
  <si>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</si>
  <si>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</si>
  <si>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</si>
  <si>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</si>
  <si>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</si>
  <si>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</si>
  <si>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</si>
  <si>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</si>
  <si>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</si>
  <si>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</si>
  <si>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</si>
  <si>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</si>
  <si>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</si>
  <si>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</si>
  <si>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</si>
  <si>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</si>
  <si>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</si>
  <si>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</si>
  <si>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</si>
  <si>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</si>
  <si>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</si>
  <si>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</si>
  <si>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</si>
  <si>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</si>
  <si>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</si>
  <si>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</si>
  <si>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</si>
  <si>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</si>
  <si>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</si>
  <si>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</si>
  <si>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</si>
  <si>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</si>
  <si>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</si>
  <si>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</si>
  <si>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</si>
  <si>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</si>
  <si>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</si>
  <si>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</si>
  <si>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</si>
  <si>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</si>
  <si>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</si>
  <si>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</si>
  <si>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</si>
  <si>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</si>
  <si>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</si>
  <si>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</si>
  <si>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</si>
  <si>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</si>
  <si>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</si>
  <si>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</si>
  <si>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</si>
  <si>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</si>
  <si>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</si>
  <si>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</si>
  <si>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</si>
  <si>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</si>
  <si>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</si>
  <si>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</si>
  <si>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</si>
  <si>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</si>
  <si>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</si>
  <si>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</si>
  <si>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</si>
  <si>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</si>
  <si>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</si>
  <si>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</si>
  <si>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</si>
  <si>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</si>
  <si>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</si>
  <si>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</si>
  <si>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</si>
  <si>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</si>
  <si>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</si>
  <si>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</si>
  <si>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</si>
  <si>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</si>
  <si>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</si>
  <si>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</si>
  <si>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</si>
  <si>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</si>
  <si>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</si>
  <si>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</si>
  <si>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</si>
  <si>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</si>
  <si>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</si>
  <si>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</si>
  <si>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</si>
  <si>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</si>
  <si>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</si>
  <si>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</si>
  <si>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</si>
  <si>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</si>
  <si>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</si>
  <si>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</si>
  <si>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</si>
  <si>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</si>
  <si>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</si>
  <si>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</si>
  <si>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</si>
  <si>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</si>
  <si>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</si>
  <si>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</si>
  <si>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</si>
  <si>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</si>
  <si>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</si>
  <si>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</si>
  <si>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</si>
  <si>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</si>
  <si>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</si>
  <si>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</si>
  <si>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</si>
  <si>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</si>
  <si>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</si>
  <si>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</si>
  <si>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</si>
  <si>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</si>
  <si>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</si>
  <si>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</si>
  <si>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</si>
  <si>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</si>
  <si>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</si>
  <si>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</si>
  <si>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</si>
  <si>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</si>
  <si>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</si>
  <si>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</si>
  <si>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</si>
  <si>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</si>
  <si>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</si>
  <si>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</si>
  <si>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</si>
  <si>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</si>
  <si>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</si>
  <si>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</si>
  <si>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</si>
  <si>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</si>
  <si>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</si>
  <si>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</si>
  <si>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</si>
  <si>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</si>
  <si>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</si>
  <si>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</si>
  <si>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</si>
  <si>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</si>
  <si>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</si>
  <si>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</si>
  <si>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</si>
  <si>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</si>
  <si>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</si>
  <si>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</si>
  <si>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</si>
  <si>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</si>
  <si>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</si>
  <si>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</si>
  <si>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</si>
  <si>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</si>
  <si>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</si>
  <si>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</si>
  <si>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</si>
  <si>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</si>
  <si>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</si>
  <si>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</si>
  <si>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</si>
  <si>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</si>
  <si>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</si>
  <si>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</si>
  <si>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</si>
  <si>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</si>
  <si>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</si>
  <si>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</si>
  <si>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</si>
  <si>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</si>
  <si>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</si>
  <si>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</si>
  <si>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</si>
  <si>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</si>
  <si>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</si>
  <si>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</si>
  <si>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</si>
  <si>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</si>
  <si>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</si>
  <si>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</si>
  <si>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</si>
  <si>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</si>
  <si>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</si>
  <si>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</si>
  <si>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</si>
  <si>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</si>
  <si>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</si>
  <si>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</si>
  <si>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</si>
  <si>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</si>
  <si>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</si>
  <si>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</si>
  <si>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</si>
  <si>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</si>
  <si>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</si>
  <si>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</si>
  <si>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</si>
  <si>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</si>
  <si>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</si>
  <si>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</si>
  <si>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</si>
  <si>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</si>
  <si>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</si>
  <si>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</si>
  <si>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</si>
  <si>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</si>
  <si>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</si>
  <si>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</si>
  <si>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</si>
  <si>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</si>
  <si>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</si>
  <si>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</si>
  <si>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</si>
  <si>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</si>
  <si>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</si>
  <si>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</si>
  <si>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</si>
  <si>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</si>
  <si>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</si>
  <si>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</si>
  <si>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</si>
  <si>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</si>
  <si>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</si>
  <si>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</si>
  <si>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</si>
  <si>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</si>
  <si>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</si>
  <si>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</si>
  <si>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</si>
  <si>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</si>
  <si>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</si>
  <si>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</si>
  <si>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</si>
  <si>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</si>
  <si>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</si>
  <si>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</si>
  <si>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</si>
  <si>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</si>
  <si>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</si>
  <si>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</si>
  <si>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</si>
  <si>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</si>
  <si>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</si>
  <si>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</si>
  <si>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</si>
  <si>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</si>
  <si>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</si>
  <si>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</si>
  <si>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</si>
  <si>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</si>
  <si>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</si>
  <si>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</si>
  <si>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</si>
  <si>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</si>
  <si>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</si>
  <si>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</si>
  <si>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</si>
  <si>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</si>
  <si>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</si>
  <si>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</si>
  <si>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</si>
  <si>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</si>
  <si>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</si>
  <si>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</si>
  <si>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</si>
  <si>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</si>
  <si>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</si>
  <si>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</si>
  <si>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</si>
  <si>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</si>
  <si>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</si>
  <si>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</si>
  <si>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</si>
  <si>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</si>
  <si>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</si>
  <si>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</si>
  <si>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</si>
  <si>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</si>
  <si>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</si>
  <si>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</si>
  <si>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</si>
  <si>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</si>
  <si>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</si>
  <si>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</si>
  <si>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</si>
  <si>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</si>
  <si>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</si>
  <si>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</si>
  <si>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</si>
  <si>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</si>
  <si>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</si>
  <si>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</si>
  <si>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</si>
  <si>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</si>
  <si>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</si>
  <si>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</si>
  <si>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</si>
  <si>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</si>
  <si>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</si>
  <si>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</si>
  <si>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</si>
  <si>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</si>
  <si>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</si>
  <si>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</si>
  <si>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</si>
  <si>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</si>
  <si>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</si>
  <si>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</si>
  <si>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</si>
  <si>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</si>
  <si>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</si>
  <si>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</si>
  <si>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</si>
  <si>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</si>
  <si>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</si>
  <si>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</si>
  <si>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</si>
  <si>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</si>
  <si>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</si>
  <si>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</si>
  <si>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</si>
  <si>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</si>
  <si>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</si>
  <si>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</si>
  <si>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</si>
  <si>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</si>
  <si>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</si>
  <si>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</si>
  <si>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</si>
  <si>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</si>
  <si>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</si>
  <si>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</si>
  <si>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</si>
  <si>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</si>
  <si>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</si>
  <si>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</si>
  <si>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</si>
  <si>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</si>
  <si>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</si>
  <si>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</si>
  <si>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</si>
  <si>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</si>
  <si>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</si>
  <si>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</si>
  <si>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</si>
  <si>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</si>
  <si>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</si>
  <si>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</si>
  <si>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</si>
  <si>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</si>
  <si>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</si>
  <si>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</si>
  <si>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</si>
  <si>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</si>
  <si>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</si>
  <si>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</si>
  <si>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</si>
  <si>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</si>
  <si>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</si>
  <si>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</si>
  <si>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</si>
  <si>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</si>
  <si>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</si>
  <si>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</si>
  <si>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</si>
  <si>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</si>
  <si>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</si>
  <si>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</si>
  <si>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</si>
  <si>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</si>
  <si>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</si>
  <si>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</si>
  <si>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</si>
  <si>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</si>
  <si>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</si>
  <si>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</si>
  <si>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</si>
  <si>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</si>
  <si>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</si>
  <si>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</si>
  <si>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</si>
  <si>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</si>
  <si>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</si>
  <si>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</si>
  <si>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</si>
  <si>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</si>
  <si>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</si>
  <si>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</si>
  <si>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</si>
  <si>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</si>
  <si>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</si>
  <si>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</si>
  <si>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</si>
  <si>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</si>
  <si>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</si>
  <si>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</si>
  <si>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</si>
  <si>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</si>
  <si>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</si>
  <si>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</si>
  <si>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</si>
  <si>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</si>
  <si>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</si>
  <si>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</si>
  <si>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</si>
  <si>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</si>
  <si>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</si>
  <si>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</si>
  <si>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</si>
  <si>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</si>
  <si>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</si>
  <si>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</si>
  <si>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</si>
  <si>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</si>
  <si>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</si>
  <si>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</si>
  <si>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</si>
  <si>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</si>
  <si>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</si>
  <si>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</si>
  <si>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</si>
  <si>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</si>
  <si>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</si>
  <si>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</si>
  <si>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</si>
  <si>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</si>
  <si>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</si>
  <si>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</si>
  <si>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</si>
  <si>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</si>
  <si>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</si>
  <si>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</si>
  <si>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</si>
  <si>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</si>
  <si>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</si>
  <si>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</si>
  <si>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</si>
  <si>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</si>
  <si>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</si>
  <si>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</si>
  <si>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</si>
  <si>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</si>
  <si>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</si>
  <si>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</si>
  <si>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</si>
  <si>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</si>
  <si>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</si>
  <si>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</si>
  <si>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</si>
  <si>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</si>
  <si>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</si>
  <si>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</si>
  <si>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</si>
  <si>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</si>
  <si>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</si>
  <si>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</si>
  <si>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</si>
  <si>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</si>
  <si>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</si>
  <si>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</si>
  <si>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</si>
  <si>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</si>
  <si>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</si>
  <si>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</si>
  <si>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</si>
  <si>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</si>
  <si>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</si>
  <si>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</si>
  <si>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</si>
  <si>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</si>
  <si>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</si>
  <si>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</si>
  <si>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</si>
  <si>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</si>
  <si>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</si>
  <si>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</si>
  <si>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</si>
  <si>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</si>
  <si>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</si>
  <si>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</si>
  <si>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</si>
  <si>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</si>
  <si>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</si>
  <si>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</si>
  <si>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</si>
  <si>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</si>
  <si>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</si>
  <si>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</si>
  <si>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</si>
  <si>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</si>
  <si>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</si>
  <si>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</si>
  <si>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</si>
  <si>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</si>
  <si>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</si>
  <si>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</si>
  <si>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</si>
  <si>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</si>
  <si>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</si>
  <si>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</si>
  <si>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</si>
  <si>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</si>
  <si>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</si>
  <si>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</si>
  <si>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</si>
  <si>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</si>
  <si>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</si>
  <si>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</si>
  <si>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</si>
  <si>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</si>
  <si>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</si>
  <si>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</si>
  <si>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</si>
  <si>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</si>
  <si>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</si>
  <si>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</si>
  <si>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</si>
  <si>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</si>
  <si>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</si>
  <si>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</si>
  <si>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</si>
  <si>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</si>
  <si>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</si>
  <si>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</si>
  <si>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</si>
  <si>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</si>
  <si>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</si>
  <si>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</si>
  <si>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</si>
  <si>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</si>
  <si>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</si>
  <si>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</si>
  <si>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</si>
  <si>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</si>
  <si>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</si>
  <si>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</si>
  <si>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</si>
  <si>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</si>
  <si>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</si>
  <si>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</si>
  <si>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</si>
  <si>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</si>
  <si>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</si>
  <si>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</si>
  <si>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</si>
  <si>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</si>
  <si>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</si>
  <si>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</si>
  <si>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</si>
  <si>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</si>
  <si>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</si>
  <si>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</si>
  <si>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</si>
  <si>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</si>
  <si>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</si>
  <si>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</si>
  <si>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</si>
  <si>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</si>
  <si>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</si>
  <si>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</si>
  <si>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</si>
  <si>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</si>
  <si>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</si>
  <si>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</si>
  <si>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</si>
  <si>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</si>
  <si>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</si>
  <si>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</si>
  <si>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</si>
  <si>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</si>
  <si>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</si>
  <si>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</si>
  <si>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</si>
  <si>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</si>
  <si>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</si>
  <si>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</si>
  <si>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</si>
  <si>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</si>
  <si>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</si>
  <si>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</si>
  <si>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</si>
  <si>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</si>
  <si>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</si>
  <si>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</si>
  <si>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</si>
  <si>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</si>
  <si>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</si>
  <si>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</si>
  <si>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</si>
  <si>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</si>
  <si>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</si>
  <si>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</si>
  <si>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</si>
  <si>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</si>
  <si>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</si>
  <si>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</si>
  <si>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</si>
  <si>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</si>
  <si>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</si>
  <si>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</si>
  <si>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</si>
  <si>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</si>
  <si>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</si>
  <si>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</si>
  <si>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</si>
  <si>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</si>
  <si>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</si>
  <si>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</si>
  <si>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</si>
  <si>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</si>
  <si>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</si>
  <si>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</si>
  <si>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</si>
  <si>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</si>
  <si>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</si>
  <si>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</si>
  <si>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</si>
  <si>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</si>
  <si>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</si>
  <si>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</si>
  <si>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</si>
  <si>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</si>
  <si>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</si>
  <si>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</si>
  <si>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</si>
  <si>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</si>
  <si>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</si>
  <si>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</si>
  <si>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</si>
  <si>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</si>
  <si>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</si>
  <si>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</si>
  <si>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</si>
  <si>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</si>
  <si>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</si>
  <si>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</si>
  <si>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</si>
  <si>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</si>
  <si>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</si>
  <si>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</si>
  <si>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</si>
  <si>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</si>
  <si>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</si>
  <si>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</si>
  <si>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</si>
  <si>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</si>
  <si>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</si>
  <si>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</si>
  <si>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</si>
  <si>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</si>
  <si>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</si>
  <si>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</si>
  <si>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</si>
  <si>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</si>
  <si>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</si>
  <si>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</si>
  <si>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</si>
  <si>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</si>
  <si>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</si>
  <si>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</si>
  <si>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</si>
  <si>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</si>
  <si>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</si>
  <si>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</si>
  <si>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</si>
  <si>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</si>
  <si>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</si>
  <si>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</si>
  <si>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</si>
  <si>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</si>
  <si>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</si>
  <si>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</si>
  <si>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</si>
  <si>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</si>
  <si>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</si>
  <si>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</si>
  <si>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</si>
  <si>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</si>
  <si>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</si>
  <si>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</si>
  <si>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</si>
  <si>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</si>
  <si>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</si>
  <si>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</si>
  <si>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</si>
  <si>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</si>
  <si>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</si>
  <si>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</si>
  <si>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</si>
  <si>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</si>
  <si>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</si>
  <si>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</si>
  <si>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</si>
  <si>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</si>
  <si>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</si>
  <si>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</si>
  <si>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</si>
  <si>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</si>
  <si>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</si>
  <si>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</si>
  <si>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</si>
  <si>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</si>
  <si>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</si>
  <si>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</si>
  <si>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</si>
  <si>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</si>
  <si>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</si>
  <si>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</si>
  <si>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</si>
  <si>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</si>
  <si>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</si>
  <si>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</si>
  <si>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</si>
  <si>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</si>
  <si>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</si>
  <si>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</si>
  <si>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</si>
  <si>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</si>
  <si>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</si>
  <si>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</si>
  <si>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</si>
  <si>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</si>
  <si>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</si>
  <si>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</si>
  <si>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</si>
  <si>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</si>
  <si>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</si>
  <si>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</si>
  <si>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</si>
  <si>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</si>
  <si>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</si>
  <si>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</si>
  <si>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</si>
  <si>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</si>
  <si>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</si>
  <si>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</si>
  <si>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</si>
  <si>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</si>
  <si>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</si>
  <si>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</si>
  <si>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</si>
  <si>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</si>
  <si>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</si>
  <si>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</si>
  <si>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</si>
  <si>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</si>
  <si>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</si>
  <si>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</si>
  <si>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</si>
  <si>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</si>
  <si>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</si>
  <si>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</si>
  <si>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</si>
  <si>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</si>
  <si>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</si>
  <si>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</si>
  <si>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</si>
  <si>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</si>
  <si>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</si>
  <si>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</si>
  <si>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</si>
  <si>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</si>
  <si>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</si>
  <si>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</si>
  <si>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</si>
  <si>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</si>
  <si>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</si>
  <si>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</si>
  <si>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</si>
  <si>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</si>
  <si>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</si>
  <si>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</si>
  <si>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</si>
  <si>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</si>
  <si>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</si>
  <si>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</si>
  <si>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</si>
  <si>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</si>
  <si>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</si>
  <si>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</si>
  <si>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</si>
  <si>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</si>
  <si>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</si>
  <si>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</si>
  <si>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</si>
  <si>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</si>
  <si>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</si>
  <si>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</si>
  <si>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</si>
  <si>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</si>
  <si>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</si>
  <si>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</si>
  <si>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</si>
  <si>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</si>
  <si>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</si>
  <si>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</si>
  <si>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</si>
  <si>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</si>
  <si>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</si>
  <si>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</si>
  <si>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</si>
  <si>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</si>
  <si>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</si>
  <si>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</si>
  <si>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</si>
  <si>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</si>
  <si>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</si>
  <si>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</si>
  <si>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</si>
  <si>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</si>
  <si>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</si>
  <si>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</si>
  <si>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</si>
  <si>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</si>
  <si>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</si>
  <si>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</si>
  <si>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</si>
  <si>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</si>
  <si>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</si>
  <si>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</si>
  <si>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</si>
  <si>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</si>
  <si>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</si>
  <si>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</si>
  <si>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</si>
  <si>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</si>
  <si>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</si>
  <si>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</si>
  <si>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</si>
  <si>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</si>
  <si>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</si>
  <si>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</si>
  <si>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</si>
  <si>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</si>
  <si>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</si>
  <si>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</si>
  <si>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</si>
  <si>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</si>
  <si>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</si>
  <si>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</si>
  <si>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</si>
  <si>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</si>
  <si>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</si>
  <si>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</si>
  <si>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</si>
  <si>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</si>
  <si>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</si>
  <si>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</si>
  <si>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</si>
  <si>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</si>
  <si>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</si>
  <si>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</si>
  <si>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</si>
  <si>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</si>
  <si>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</si>
  <si>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</si>
  <si>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</si>
  <si>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</si>
  <si>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</si>
  <si>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</si>
  <si>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</si>
  <si>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</si>
  <si>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</si>
  <si>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</si>
  <si>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</si>
  <si>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</si>
  <si>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</si>
  <si>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</si>
  <si>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</si>
  <si>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</si>
  <si>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</si>
  <si>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</si>
  <si>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</si>
  <si>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</si>
  <si>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</si>
  <si>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</si>
  <si>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</si>
  <si>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</si>
  <si>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</si>
  <si>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</si>
  <si>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</si>
  <si>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</si>
  <si>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</si>
  <si>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</si>
  <si>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</si>
  <si>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</si>
  <si>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</si>
  <si>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</si>
  <si>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</si>
  <si>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</si>
  <si>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</si>
  <si>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</si>
  <si>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</si>
  <si>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</si>
  <si>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</si>
  <si>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</si>
  <si>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</si>
  <si>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</si>
  <si>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</si>
  <si>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</si>
  <si>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</si>
  <si>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</si>
  <si>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</si>
  <si>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</si>
  <si>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</si>
  <si>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</si>
  <si>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</si>
  <si>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</si>
  <si>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</si>
  <si>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</si>
  <si>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</si>
  <si>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</si>
  <si>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</si>
  <si>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</si>
  <si>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</si>
  <si>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</si>
  <si>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</si>
  <si>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</si>
  <si>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</si>
  <si>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</si>
  <si>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</si>
  <si>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</si>
  <si>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</si>
  <si>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</si>
  <si>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</si>
  <si>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</si>
  <si>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</si>
  <si>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</si>
  <si>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</si>
  <si>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</si>
  <si>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</si>
  <si>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</si>
  <si>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</si>
  <si>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</si>
  <si>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</si>
  <si>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</si>
  <si>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</si>
  <si>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</si>
  <si>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</si>
  <si>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</si>
  <si>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</si>
  <si>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</si>
  <si>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</si>
  <si>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</si>
  <si>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</si>
  <si>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</si>
  <si>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</si>
  <si>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</si>
  <si>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</si>
  <si>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</si>
  <si>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</si>
  <si>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</si>
  <si>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</si>
  <si>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</si>
  <si>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</si>
  <si>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</si>
  <si>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</si>
  <si>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</si>
  <si>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</si>
  <si>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</si>
  <si>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</si>
  <si>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</si>
  <si>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</si>
  <si>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</si>
  <si>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</si>
  <si>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</si>
  <si>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</si>
  <si>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</si>
  <si>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</si>
  <si>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</si>
  <si>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</si>
  <si>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</si>
  <si>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</si>
  <si>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</si>
  <si>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</si>
  <si>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</si>
  <si>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</si>
  <si>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</si>
  <si>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</si>
  <si>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</si>
  <si>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</si>
  <si>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</si>
  <si>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</si>
  <si>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</si>
  <si>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</si>
  <si>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</si>
  <si>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</si>
  <si>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</si>
  <si>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</si>
  <si>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</si>
  <si>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</si>
  <si>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</si>
  <si>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</si>
  <si>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</si>
  <si>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</si>
  <si>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</si>
  <si>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</si>
  <si>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</si>
  <si>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</si>
  <si>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</si>
  <si>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</si>
  <si>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</si>
  <si>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</si>
  <si>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</si>
  <si>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</si>
  <si>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</si>
  <si>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</si>
  <si>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</si>
  <si>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</si>
  <si>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</si>
  <si>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</si>
  <si>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</si>
  <si>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</si>
  <si>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</si>
  <si>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</si>
  <si>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</si>
  <si>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</si>
  <si>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</si>
  <si>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</si>
  <si>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</si>
  <si>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</si>
  <si>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</si>
  <si>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</si>
  <si>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</si>
  <si>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</si>
  <si>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</si>
  <si>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</si>
  <si>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</si>
  <si>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</si>
  <si>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</si>
  <si>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</si>
  <si>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</si>
  <si>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</si>
  <si>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</si>
  <si>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</si>
  <si>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</si>
  <si>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</si>
  <si>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</si>
  <si>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</si>
  <si>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</si>
  <si>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</si>
  <si>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</si>
  <si>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</si>
  <si>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</si>
  <si>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</si>
  <si>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</si>
  <si>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</si>
  <si>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</si>
  <si>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</si>
  <si>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</si>
  <si>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</si>
  <si>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</si>
  <si>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</si>
  <si>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</si>
  <si>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</si>
  <si>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</si>
  <si>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</si>
  <si>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</si>
  <si>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</si>
  <si>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</si>
  <si>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</si>
  <si>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</si>
  <si>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</si>
  <si>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</si>
  <si>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</si>
  <si>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</si>
  <si>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</si>
  <si>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</si>
  <si>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</si>
  <si>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</si>
  <si>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</si>
  <si>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</si>
  <si>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</si>
  <si>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</si>
  <si>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</si>
  <si>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</si>
  <si>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</si>
  <si>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</si>
  <si>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</si>
  <si>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</si>
  <si>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</si>
  <si>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</si>
  <si>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</si>
  <si>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</si>
  <si>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</si>
  <si>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</si>
  <si>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</si>
  <si>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</si>
  <si>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</si>
  <si>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</si>
  <si>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</si>
  <si>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</si>
  <si>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</si>
  <si>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</si>
  <si>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</si>
  <si>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</si>
  <si>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</si>
  <si>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</si>
  <si>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</si>
  <si>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</si>
  <si>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</si>
  <si>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</si>
  <si>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</si>
  <si>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</si>
  <si>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</si>
  <si>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</si>
  <si>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</si>
  <si>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</si>
  <si>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</si>
  <si>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</si>
  <si>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</si>
  <si>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</si>
  <si>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</si>
  <si>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</si>
  <si>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</si>
  <si>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</si>
  <si>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</si>
  <si>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</si>
  <si>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</si>
  <si>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</si>
  <si>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</si>
  <si>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</si>
  <si>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</si>
  <si>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</si>
  <si>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</si>
  <si>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</si>
  <si>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</si>
  <si>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</si>
  <si>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</si>
  <si>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</si>
  <si>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</si>
  <si>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</si>
  <si>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</si>
  <si>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</si>
  <si>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</si>
  <si>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</si>
  <si>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</si>
  <si>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</si>
  <si>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</si>
  <si>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</si>
  <si>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</si>
  <si>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</si>
  <si>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</si>
  <si>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</si>
  <si>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</si>
  <si>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</si>
  <si>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</si>
  <si>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</si>
  <si>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</si>
  <si>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</si>
  <si>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</si>
  <si>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</si>
  <si>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</si>
  <si>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</si>
  <si>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</si>
  <si>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</si>
  <si>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</si>
  <si>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</si>
  <si>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</si>
  <si>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</si>
  <si>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</si>
  <si>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</si>
  <si>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</si>
  <si>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</si>
  <si>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</si>
  <si>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</si>
  <si>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</si>
  <si>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</si>
  <si>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</si>
  <si>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</si>
  <si>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</si>
  <si>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</si>
  <si>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</si>
  <si>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</si>
  <si>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</si>
  <si>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</si>
  <si>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</si>
  <si>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</si>
  <si>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</si>
  <si>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</si>
  <si>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</si>
  <si>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</si>
  <si>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</si>
  <si>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</si>
  <si>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</si>
  <si>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</si>
  <si>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</si>
  <si>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</si>
  <si>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</si>
  <si>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</si>
  <si>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</si>
  <si>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</si>
  <si>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</si>
  <si>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</si>
  <si>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</si>
  <si>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</si>
  <si>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</si>
  <si>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</si>
  <si>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</si>
  <si>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</si>
  <si>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</si>
  <si>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</si>
  <si>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</si>
  <si>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</si>
  <si>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</si>
  <si>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</si>
  <si>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</si>
  <si>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</si>
  <si>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</si>
  <si>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</si>
  <si>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</si>
  <si>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</si>
  <si>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</si>
  <si>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</si>
  <si>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</si>
  <si>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</si>
  <si>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</si>
  <si>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</si>
  <si>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</si>
  <si>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</si>
  <si>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</si>
  <si>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</si>
  <si>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</si>
  <si>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</si>
  <si>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</si>
  <si>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</si>
  <si>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</si>
  <si>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</si>
  <si>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</si>
  <si>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</si>
  <si>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</si>
  <si>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</si>
  <si>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</si>
  <si>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</si>
  <si>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</si>
  <si>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</si>
  <si>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</si>
  <si>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</si>
  <si>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</si>
  <si>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</si>
  <si>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</si>
  <si>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</si>
  <si>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</si>
  <si>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</si>
  <si>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</si>
  <si>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</si>
  <si>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</si>
  <si>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</si>
  <si>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</si>
  <si>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</si>
  <si>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</si>
  <si>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</si>
  <si>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</si>
  <si>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</si>
  <si>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</si>
  <si>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</si>
  <si>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</si>
  <si>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</si>
  <si>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</si>
  <si>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</si>
  <si>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</si>
  <si>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</si>
  <si>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</si>
  <si>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</si>
  <si>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</si>
  <si>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</si>
  <si>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</si>
  <si>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</si>
  <si>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</si>
  <si>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</si>
  <si>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</si>
  <si>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</si>
  <si>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</si>
  <si>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</si>
  <si>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</si>
  <si>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</si>
  <si>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</si>
  <si>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</si>
  <si>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</si>
  <si>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</si>
  <si>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</si>
  <si>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</si>
  <si>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</si>
  <si>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</si>
  <si>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</si>
  <si>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</si>
  <si>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</si>
  <si>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</si>
  <si>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</si>
  <si>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</si>
  <si>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</si>
  <si>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</si>
  <si>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</si>
  <si>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</si>
  <si>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</si>
  <si>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</si>
  <si>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</si>
  <si>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</si>
  <si>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</si>
  <si>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</si>
  <si>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</si>
  <si>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</si>
  <si>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</si>
  <si>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</si>
  <si>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</si>
  <si>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</si>
  <si>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</si>
  <si>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</si>
  <si>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</si>
  <si>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</si>
  <si>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</si>
  <si>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</si>
  <si>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</si>
  <si>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</si>
  <si>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</si>
  <si>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</si>
  <si>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</si>
  <si>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</si>
  <si>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</si>
  <si>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</si>
  <si>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</si>
  <si>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</si>
  <si>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</si>
  <si>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</si>
  <si>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</si>
  <si>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</si>
  <si>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</si>
  <si>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</si>
  <si>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</si>
  <si>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</si>
  <si>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</si>
  <si>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</si>
  <si>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</si>
  <si>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</si>
  <si>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</si>
  <si>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</si>
  <si>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</si>
  <si>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</si>
  <si>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</si>
  <si>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</si>
  <si>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</si>
  <si>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</si>
  <si>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</si>
  <si>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</si>
  <si>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</si>
  <si>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</si>
  <si>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</si>
  <si>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</si>
  <si>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</si>
  <si>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</si>
  <si>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</si>
  <si>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</si>
  <si>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</si>
  <si>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</si>
  <si>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</si>
  <si>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</si>
  <si>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</si>
  <si>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</si>
  <si>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</si>
  <si>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</si>
  <si>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</si>
  <si>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</si>
  <si>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</si>
  <si>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</si>
  <si>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</si>
  <si>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</si>
  <si>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</si>
  <si>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</si>
  <si>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</si>
  <si>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</si>
  <si>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</si>
  <si>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</si>
  <si>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</si>
  <si>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</si>
  <si>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</si>
  <si>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</si>
  <si>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</si>
  <si>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</si>
  <si>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</si>
  <si>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</si>
  <si>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</si>
  <si>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</si>
  <si>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</si>
  <si>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</si>
  <si>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</si>
  <si>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</si>
  <si>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</si>
  <si>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</si>
  <si>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</si>
  <si>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</si>
  <si>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</si>
  <si>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</si>
  <si>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</si>
  <si>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</si>
  <si>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</si>
  <si>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</si>
  <si>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</si>
  <si>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</si>
  <si>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</si>
  <si>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</si>
  <si>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</si>
  <si>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</si>
  <si>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</si>
  <si>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</si>
  <si>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</si>
  <si>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</si>
  <si>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</si>
  <si>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</si>
  <si>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</si>
  <si>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</si>
  <si>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</si>
  <si>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</si>
  <si>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</si>
  <si>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</si>
  <si>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</si>
  <si>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</si>
  <si>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</si>
  <si>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</si>
  <si>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</si>
  <si>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</si>
  <si>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</si>
  <si>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</si>
  <si>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</si>
  <si>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</si>
  <si>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</si>
  <si>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</si>
  <si>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</si>
  <si>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</si>
  <si>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</si>
  <si>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</si>
  <si>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</si>
  <si>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</si>
  <si>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</si>
  <si>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</si>
  <si>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</si>
  <si>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</si>
  <si>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</si>
  <si>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</si>
  <si>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</si>
  <si>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</si>
  <si>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</si>
  <si>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</si>
  <si>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</si>
  <si>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</si>
  <si>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</si>
  <si>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</si>
  <si>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</si>
  <si>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</si>
  <si>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</si>
  <si>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</si>
  <si>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</si>
  <si>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</si>
  <si>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</si>
  <si>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</si>
  <si>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</si>
  <si>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</si>
  <si>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</si>
  <si>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</si>
  <si>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</si>
  <si>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</si>
  <si>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</si>
  <si>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</si>
  <si>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</si>
  <si>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</si>
  <si>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</si>
  <si>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</si>
  <si>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</si>
  <si>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</si>
  <si>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</si>
  <si>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</si>
  <si>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</si>
  <si>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</si>
  <si>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</si>
  <si>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</si>
  <si>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</si>
  <si>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</si>
  <si>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</si>
  <si>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</si>
  <si>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</si>
  <si>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</si>
  <si>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</si>
  <si>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</si>
  <si>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</si>
  <si>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</si>
  <si>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</si>
  <si>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</si>
  <si>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</si>
  <si>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</si>
  <si>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</si>
  <si>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</si>
  <si>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</si>
  <si>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</si>
  <si>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</si>
  <si>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</si>
  <si>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</si>
  <si>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</si>
  <si>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</si>
  <si>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</si>
  <si>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</si>
  <si>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</si>
  <si>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</si>
  <si>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</si>
  <si>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</si>
  <si>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</si>
  <si>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</si>
  <si>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</si>
  <si>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</si>
  <si>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</si>
  <si>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</si>
  <si>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</si>
  <si>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</si>
  <si>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</si>
  <si>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</si>
  <si>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</si>
  <si>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</si>
  <si>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</si>
  <si>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</si>
  <si>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</si>
  <si>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</si>
  <si>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</si>
  <si>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</si>
  <si>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</si>
  <si>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</si>
  <si>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</si>
  <si>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</si>
  <si>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</si>
  <si>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</si>
  <si>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</si>
  <si>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</si>
  <si>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</si>
  <si>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</si>
  <si>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</si>
  <si>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</si>
  <si>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</si>
  <si>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</si>
  <si>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</si>
  <si>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</si>
  <si>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</si>
  <si>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</si>
  <si>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</si>
  <si>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</si>
  <si>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</si>
  <si>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</si>
  <si>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</si>
  <si>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</si>
  <si>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</si>
  <si>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</si>
  <si>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</si>
  <si>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</si>
  <si>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</si>
  <si>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</si>
  <si>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</si>
  <si>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</si>
  <si>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</si>
  <si>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</si>
  <si>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</si>
  <si>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</si>
  <si>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</si>
  <si>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</si>
  <si>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</si>
  <si>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</si>
  <si>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</si>
  <si>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</si>
  <si>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</si>
  <si>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</si>
  <si>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</si>
  <si>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</si>
  <si>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</si>
  <si>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</si>
  <si>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</si>
  <si>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</si>
  <si>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</si>
  <si>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</si>
  <si>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</si>
  <si>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</si>
  <si>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</si>
  <si>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</si>
  <si>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</si>
  <si>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</si>
  <si>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</si>
  <si>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</si>
  <si>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</si>
  <si>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</si>
  <si>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</si>
  <si>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</si>
  <si>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</si>
  <si>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</si>
  <si>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</si>
  <si>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</si>
  <si>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</si>
  <si>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</si>
  <si>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</si>
  <si>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</si>
  <si>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</si>
  <si>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</si>
  <si>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</si>
  <si>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</si>
  <si>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</si>
  <si>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</si>
  <si>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</si>
  <si>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</si>
  <si>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</si>
  <si>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</si>
  <si>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</si>
  <si>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</si>
  <si>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</si>
  <si>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</si>
  <si>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</si>
  <si>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</si>
  <si>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</si>
  <si>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</si>
  <si>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</si>
  <si>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</si>
  <si>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</si>
  <si>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</si>
  <si>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</si>
  <si>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</si>
  <si>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</si>
  <si>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</si>
  <si>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</si>
  <si>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</si>
  <si>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</si>
  <si>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</si>
  <si>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</si>
  <si>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</si>
  <si>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</si>
  <si>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</si>
  <si>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</si>
  <si>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</si>
  <si>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</si>
  <si>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</si>
  <si>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</si>
  <si>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</si>
  <si>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</si>
  <si>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</si>
  <si>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</si>
  <si>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</si>
  <si>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</si>
  <si>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</si>
  <si>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</si>
  <si>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</si>
  <si>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</si>
  <si>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</si>
  <si>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</si>
  <si>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</si>
  <si>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</si>
  <si>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</si>
  <si>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</si>
  <si>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</si>
  <si>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</si>
  <si>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</si>
  <si>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</si>
  <si>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</si>
  <si>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</si>
  <si>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</si>
  <si>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</si>
  <si>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</si>
  <si>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</si>
  <si>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</si>
  <si>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</si>
  <si>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</si>
  <si>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</si>
  <si>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</si>
  <si>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</si>
  <si>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</si>
  <si>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</si>
  <si>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</si>
  <si>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</si>
  <si>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</si>
  <si>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</si>
  <si>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</si>
  <si>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</si>
  <si>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</si>
  <si>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</si>
  <si>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</si>
  <si>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</si>
  <si>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</si>
  <si>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</si>
  <si>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</si>
  <si>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</si>
  <si>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</si>
  <si>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</si>
  <si>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</si>
  <si>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</si>
  <si>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</si>
  <si>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</si>
  <si>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</si>
  <si>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</si>
  <si>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</si>
  <si>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</si>
  <si>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</si>
  <si>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</si>
  <si>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</si>
  <si>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</si>
  <si>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</si>
  <si>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</si>
  <si>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</si>
  <si>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</si>
  <si>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</si>
  <si>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</si>
  <si>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</si>
  <si>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</si>
  <si>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</si>
  <si>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</si>
  <si>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</si>
  <si>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</si>
  <si>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</si>
  <si>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</si>
  <si>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</si>
  <si>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</si>
  <si>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</si>
  <si>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</si>
  <si>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</si>
  <si>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</si>
  <si>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</si>
  <si>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</si>
  <si>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</si>
  <si>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</si>
  <si>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</si>
  <si>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</si>
  <si>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</si>
  <si>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</si>
  <si>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</si>
  <si>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</si>
  <si>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</si>
  <si>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</si>
  <si>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</si>
  <si>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</si>
  <si>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</si>
  <si>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</si>
  <si>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</si>
  <si>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</si>
  <si>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</si>
  <si>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</si>
  <si>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</si>
  <si>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</si>
  <si>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</si>
  <si>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</si>
  <si>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</si>
  <si>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</si>
  <si>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</si>
  <si>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</si>
  <si>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</si>
  <si>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</si>
  <si>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</si>
  <si>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</si>
  <si>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</si>
  <si>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</si>
  <si>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</si>
  <si>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</si>
  <si>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</si>
  <si>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</si>
  <si>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</si>
  <si>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</si>
  <si>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</si>
  <si>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</si>
  <si>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</si>
  <si>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</si>
  <si>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</si>
  <si>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</si>
  <si>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</si>
  <si>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</si>
  <si>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</si>
  <si>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</si>
  <si>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</si>
  <si>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</si>
  <si>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</si>
  <si>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</si>
  <si>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</si>
  <si>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</si>
  <si>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</si>
  <si>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</si>
  <si>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</si>
  <si>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</si>
  <si>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</si>
  <si>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</si>
  <si>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</si>
  <si>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</si>
  <si>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</si>
  <si>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</si>
  <si>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</si>
  <si>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</si>
  <si>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</si>
  <si>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</si>
  <si>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</si>
  <si>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</si>
  <si>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</si>
  <si>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</si>
  <si>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</si>
  <si>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</si>
  <si>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</si>
  <si>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</si>
  <si>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</si>
  <si>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</si>
  <si>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</si>
  <si>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</si>
  <si>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</si>
  <si>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</si>
  <si>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</si>
  <si>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</si>
  <si>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</si>
  <si>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</si>
  <si>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</si>
  <si>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</si>
  <si>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</si>
  <si>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</si>
  <si>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</si>
  <si>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</si>
  <si>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</si>
  <si>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</si>
  <si>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</si>
  <si>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</si>
  <si>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</si>
  <si>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</si>
  <si>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</si>
  <si>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</si>
  <si>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</si>
  <si>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</si>
  <si>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</si>
  <si>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</si>
  <si>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</si>
  <si>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</si>
  <si>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</si>
  <si>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</si>
  <si>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</si>
  <si>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</si>
  <si>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</si>
  <si>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</si>
  <si>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</si>
  <si>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</si>
  <si>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</si>
  <si>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</si>
  <si>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</si>
  <si>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</si>
  <si>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</si>
  <si>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</si>
  <si>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</si>
  <si>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</si>
  <si>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</si>
  <si>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</si>
  <si>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</si>
  <si>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</si>
  <si>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</si>
  <si>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</si>
  <si>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</si>
  <si>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</si>
  <si>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</si>
  <si>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</si>
  <si>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</si>
  <si>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</si>
  <si>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</si>
  <si>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</si>
  <si>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</si>
  <si>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</si>
  <si>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</si>
  <si>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</si>
  <si>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</si>
  <si>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</si>
  <si>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</si>
  <si>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</si>
  <si>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</si>
  <si>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</si>
  <si>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</si>
  <si>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</si>
  <si>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</si>
  <si>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</si>
  <si>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</si>
  <si>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</si>
  <si>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</si>
  <si>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</si>
  <si>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</si>
  <si>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</si>
  <si>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</si>
  <si>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</si>
  <si>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</si>
  <si>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</si>
  <si>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</si>
  <si>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</si>
  <si>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</si>
  <si>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</si>
  <si>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</si>
  <si>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</si>
  <si>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</si>
  <si>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</si>
  <si>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</si>
  <si>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</si>
  <si>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</si>
  <si>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</si>
  <si>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</si>
  <si>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</si>
  <si>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</si>
  <si>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</si>
  <si>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</si>
  <si>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</si>
  <si>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</si>
  <si>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</si>
  <si>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</si>
  <si>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</si>
  <si>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</si>
  <si>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</si>
  <si>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</si>
  <si>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</si>
  <si>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</si>
  <si>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</si>
  <si>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</si>
  <si>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</si>
  <si>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</si>
  <si>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</si>
  <si>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</si>
  <si>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</si>
  <si>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</si>
  <si>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</si>
  <si>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</si>
  <si>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</si>
  <si>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</si>
  <si>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</si>
  <si>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</si>
  <si>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</si>
  <si>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</si>
  <si>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</si>
  <si>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</si>
  <si>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</si>
  <si>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</si>
  <si>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</si>
  <si>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</si>
  <si>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</si>
  <si>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</si>
  <si>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</si>
  <si>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</si>
  <si>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</si>
  <si>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</si>
  <si>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</si>
  <si>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</si>
  <si>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</si>
  <si>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</si>
  <si>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</si>
  <si>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</si>
  <si>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</si>
  <si>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</si>
  <si>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</si>
  <si>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</si>
  <si>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</si>
  <si>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</si>
  <si>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</si>
  <si>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</si>
  <si>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</si>
  <si>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</si>
  <si>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</si>
  <si>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</si>
  <si>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</si>
  <si>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</si>
  <si>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</si>
  <si>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</si>
  <si>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</si>
  <si>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</si>
  <si>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</si>
  <si>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</si>
  <si>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</si>
  <si>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</si>
  <si>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</si>
  <si>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</si>
  <si>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</si>
  <si>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</si>
  <si>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</si>
  <si>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</si>
  <si>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</si>
  <si>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</si>
  <si>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</si>
  <si>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</si>
  <si>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</si>
  <si>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</si>
  <si>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</si>
  <si>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</si>
  <si>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</si>
  <si>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</si>
  <si>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</si>
  <si>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</si>
  <si>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</si>
  <si>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</si>
  <si>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</si>
  <si>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</si>
  <si>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</si>
  <si>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</si>
  <si>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</si>
  <si>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</si>
  <si>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</si>
  <si>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</si>
  <si>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</si>
  <si>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</si>
  <si>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</si>
  <si>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</si>
  <si>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</si>
  <si>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</si>
  <si>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</si>
  <si>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</si>
  <si>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</si>
  <si>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</si>
  <si>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</si>
  <si>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</si>
  <si>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</si>
  <si>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</si>
  <si>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</si>
  <si>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</si>
  <si>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</si>
  <si>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</si>
  <si>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</si>
  <si>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</si>
  <si>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</si>
  <si>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</si>
  <si>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</si>
  <si>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</si>
  <si>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</si>
  <si>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</si>
  <si>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</si>
  <si>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</si>
  <si>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</si>
  <si>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</si>
  <si>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</si>
  <si>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</si>
  <si>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</si>
  <si>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</si>
  <si>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</si>
  <si>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</si>
  <si>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</si>
  <si>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</si>
  <si>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</si>
  <si>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</si>
  <si>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</si>
  <si>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</si>
  <si>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</si>
  <si>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</si>
  <si>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</si>
  <si>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</si>
  <si>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</si>
  <si>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</si>
  <si>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</si>
  <si>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</si>
  <si>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</si>
  <si>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</si>
  <si>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</si>
  <si>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</si>
  <si>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</si>
  <si>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</si>
  <si>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</si>
  <si>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</si>
  <si>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</si>
  <si>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</si>
  <si>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</si>
  <si>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</si>
  <si>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</si>
  <si>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</si>
  <si>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</si>
  <si>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</si>
  <si>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</si>
  <si>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</si>
  <si>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</si>
  <si>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</si>
  <si>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</si>
  <si>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</si>
  <si>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</si>
  <si>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</si>
  <si>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</si>
  <si>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</si>
  <si>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</si>
  <si>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</si>
  <si>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</si>
  <si>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</si>
  <si>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</si>
  <si>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</si>
  <si>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</si>
  <si>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</si>
  <si>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</si>
  <si>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</si>
  <si>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</si>
  <si>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</si>
  <si>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</si>
  <si>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</si>
  <si>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</si>
  <si>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</si>
  <si>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</si>
  <si>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</si>
  <si>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</si>
  <si>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</si>
  <si>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</si>
  <si>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</si>
  <si>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</si>
  <si>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</si>
  <si>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</si>
  <si>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</si>
  <si>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</si>
  <si>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</si>
  <si>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</si>
  <si>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</si>
  <si>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</si>
  <si>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</si>
  <si>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</si>
  <si>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</si>
  <si>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</si>
  <si>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</si>
  <si>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</si>
  <si>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</si>
  <si>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</si>
  <si>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</si>
  <si>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</si>
  <si>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</si>
  <si>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</si>
  <si>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</si>
  <si>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</si>
  <si>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</si>
  <si>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</si>
  <si>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</si>
  <si>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</si>
  <si>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</si>
  <si>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</si>
  <si>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</si>
  <si>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</si>
  <si>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</si>
  <si>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</si>
  <si>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</si>
  <si>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</si>
  <si>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</si>
  <si>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</si>
  <si>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</si>
  <si>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</si>
  <si>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</si>
  <si>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</si>
  <si>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</si>
  <si>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</si>
  <si>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</si>
  <si>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</si>
  <si>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</si>
  <si>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</si>
  <si>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</si>
  <si>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</si>
  <si>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</si>
  <si>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</si>
  <si>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</si>
  <si>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</si>
  <si>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</si>
  <si>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</si>
  <si>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</si>
  <si>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</si>
  <si>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</si>
  <si>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</si>
  <si>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</si>
  <si>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</si>
  <si>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</si>
  <si>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</si>
  <si>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</si>
  <si>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</si>
  <si>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</si>
  <si>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</si>
  <si>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</si>
  <si>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</si>
  <si>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</si>
  <si>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</si>
  <si>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</si>
  <si>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</si>
  <si>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</si>
  <si>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</si>
  <si>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</si>
  <si>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</si>
  <si>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</si>
  <si>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</si>
  <si>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</si>
  <si>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</si>
  <si>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</si>
  <si>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</si>
  <si>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</si>
  <si>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</si>
  <si>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</si>
  <si>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</si>
  <si>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</si>
  <si>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</si>
  <si>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</si>
  <si>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</si>
  <si>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</si>
  <si>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</si>
  <si>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</si>
  <si>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</si>
  <si>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</si>
  <si>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</si>
  <si>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</si>
  <si>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</si>
  <si>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</si>
  <si>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</si>
  <si>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</si>
  <si>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</si>
  <si>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</si>
  <si>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</si>
  <si>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</si>
  <si>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</si>
  <si>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</si>
  <si>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</si>
  <si>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</si>
  <si>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</si>
  <si>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</si>
  <si>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</si>
  <si>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</si>
  <si>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</si>
  <si>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</si>
  <si>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</si>
  <si>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</si>
  <si>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</si>
  <si>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</si>
  <si>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</si>
  <si>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</si>
  <si>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</si>
  <si>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</si>
  <si>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</si>
  <si>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</si>
  <si>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</si>
  <si>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</si>
  <si>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</si>
  <si>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</si>
  <si>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</si>
  <si>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</si>
  <si>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</si>
  <si>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</si>
  <si>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</si>
  <si>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</si>
  <si>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</si>
  <si>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</si>
  <si>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</si>
  <si>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</si>
  <si>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</si>
  <si>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</si>
  <si>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</si>
  <si>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</si>
  <si>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</si>
  <si>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</si>
  <si>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</si>
  <si>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</si>
  <si>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</si>
  <si>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</si>
  <si>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</si>
  <si>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</si>
  <si>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</si>
  <si>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</si>
  <si>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</si>
  <si>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</si>
  <si>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</si>
  <si>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</si>
  <si>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</si>
  <si>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</si>
  <si>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</si>
  <si>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</si>
  <si>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</si>
  <si>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</si>
  <si>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</si>
  <si>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</si>
  <si>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</si>
  <si>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</si>
  <si>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</si>
  <si>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</si>
  <si>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</si>
  <si>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</si>
  <si>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</si>
  <si>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</si>
  <si>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</si>
  <si>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</si>
  <si>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</si>
  <si>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</si>
  <si>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</si>
  <si>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</si>
  <si>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</si>
  <si>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</si>
  <si>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</si>
  <si>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</si>
  <si>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</si>
  <si>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</si>
  <si>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</si>
  <si>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</si>
  <si>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</si>
  <si>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</si>
  <si>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</si>
  <si>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</si>
  <si>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</si>
  <si>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</si>
  <si>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</si>
  <si>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</si>
  <si>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</si>
  <si>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</si>
  <si>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</si>
  <si>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</si>
  <si>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</si>
  <si>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</si>
  <si>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</si>
  <si>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</si>
  <si>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</si>
  <si>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</si>
  <si>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</si>
  <si>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</si>
  <si>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</si>
  <si>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</si>
  <si>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</si>
  <si>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</si>
  <si>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</si>
  <si>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</si>
  <si>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</si>
  <si>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</si>
  <si>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</si>
  <si>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</si>
  <si>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</si>
  <si>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</si>
  <si>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</si>
  <si>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</si>
  <si>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</si>
  <si>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</si>
  <si>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</si>
  <si>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</si>
  <si>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</si>
  <si>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</si>
  <si>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</si>
  <si>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</si>
  <si>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</si>
  <si>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</si>
  <si>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</si>
  <si>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</si>
  <si>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</si>
  <si>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</si>
  <si>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</si>
  <si>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</si>
  <si>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</si>
  <si>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</si>
  <si>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</si>
  <si>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</si>
  <si>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</si>
  <si>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</si>
  <si>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</si>
  <si>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</si>
  <si>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</si>
  <si>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</si>
  <si>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</si>
  <si>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</si>
  <si>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</si>
  <si>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</si>
  <si>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</si>
  <si>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</si>
  <si>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</si>
  <si>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</si>
  <si>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</si>
  <si>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</si>
  <si>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</si>
  <si>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</si>
  <si>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</si>
  <si>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</si>
  <si>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</si>
  <si>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</si>
  <si>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</si>
  <si>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</si>
  <si>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</si>
  <si>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</si>
  <si>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</si>
  <si>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</si>
  <si>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</si>
  <si>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</si>
  <si>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</si>
  <si>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</si>
  <si>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</si>
  <si>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</si>
  <si>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</si>
  <si>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</si>
  <si>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</si>
  <si>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</si>
  <si>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</si>
  <si>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</si>
  <si>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</si>
  <si>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</si>
  <si>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</si>
  <si>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</si>
  <si>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</si>
  <si>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</si>
  <si>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</si>
  <si>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</si>
  <si>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</si>
  <si>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</si>
  <si>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</si>
  <si>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</si>
  <si>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</si>
  <si>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</si>
  <si>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</si>
  <si>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</si>
  <si>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</si>
  <si>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</si>
  <si>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</si>
  <si>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</si>
  <si>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</si>
  <si>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</si>
  <si>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</si>
  <si>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</si>
  <si>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</si>
  <si>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</si>
  <si>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</si>
  <si>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</si>
  <si>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</si>
  <si>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</si>
  <si>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</si>
  <si>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</si>
  <si>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</si>
  <si>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</si>
  <si>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</si>
  <si>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</si>
  <si>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</si>
  <si>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</si>
  <si>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</si>
  <si>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</si>
  <si>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</si>
  <si>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</si>
  <si>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</si>
  <si>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</si>
  <si>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</si>
  <si>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</si>
  <si>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</si>
  <si>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</si>
  <si>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</si>
  <si>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</si>
  <si>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</si>
  <si>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</si>
  <si>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</si>
  <si>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</si>
  <si>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</si>
  <si>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</si>
  <si>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</si>
  <si>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</si>
  <si>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</si>
  <si>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</si>
  <si>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</si>
  <si>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</si>
  <si>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</si>
  <si>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</si>
  <si>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</si>
  <si>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</si>
  <si>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</si>
  <si>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</si>
  <si>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</si>
  <si>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</si>
  <si>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</si>
  <si>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</si>
  <si>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</si>
  <si>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</si>
  <si>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</si>
  <si>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</si>
  <si>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</si>
  <si>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</si>
  <si>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</si>
  <si>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</si>
  <si>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</si>
  <si>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</si>
  <si>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</si>
  <si>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</si>
  <si>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</si>
  <si>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</si>
  <si>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</si>
  <si>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</si>
  <si>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</si>
  <si>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</si>
  <si>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</si>
  <si>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</si>
  <si>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</si>
  <si>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</si>
  <si>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</si>
  <si>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</si>
  <si>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</si>
  <si>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</si>
  <si>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</si>
  <si>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</si>
  <si>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</si>
  <si>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</si>
  <si>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</si>
  <si>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</si>
  <si>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</si>
  <si>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</si>
  <si>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</si>
  <si>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</si>
  <si>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</si>
  <si>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</si>
  <si>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</si>
  <si>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</si>
  <si>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</si>
  <si>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</si>
  <si>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</si>
  <si>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</si>
  <si>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</si>
  <si>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</si>
  <si>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</si>
  <si>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</si>
  <si>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</si>
  <si>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</si>
  <si>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</si>
  <si>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</si>
  <si>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</si>
  <si>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</si>
  <si>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</si>
  <si>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</si>
  <si>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</si>
  <si>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</si>
  <si>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</si>
  <si>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</si>
  <si>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</si>
  <si>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</si>
  <si>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</si>
  <si>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</si>
  <si>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</si>
  <si>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</si>
  <si>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</si>
  <si>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</si>
  <si>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</si>
  <si>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</si>
  <si>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</si>
  <si>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</si>
  <si>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</si>
  <si>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</si>
  <si>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</si>
  <si>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</si>
  <si>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</si>
  <si>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</si>
  <si>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</si>
  <si>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</si>
  <si>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</si>
  <si>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</si>
  <si>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</si>
  <si>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</si>
  <si>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</si>
  <si>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</si>
  <si>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</si>
  <si>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</si>
  <si>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</si>
  <si>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</si>
  <si>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</si>
  <si>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</si>
  <si>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</si>
  <si>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</si>
  <si>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</si>
  <si>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</si>
  <si>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</si>
  <si>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</si>
  <si>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</si>
  <si>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</si>
  <si>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</si>
  <si>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</si>
  <si>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</si>
  <si>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</si>
  <si>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</si>
  <si>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</si>
  <si>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</si>
  <si>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</si>
  <si>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</si>
  <si>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</si>
  <si>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</si>
  <si>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</si>
  <si>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</si>
  <si>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</si>
  <si>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</si>
  <si>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</si>
  <si>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</si>
  <si>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</si>
  <si>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</si>
  <si>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</si>
  <si>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</si>
  <si>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</si>
  <si>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</si>
  <si>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</si>
  <si>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</si>
  <si>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</si>
  <si>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</si>
  <si>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</si>
  <si>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</si>
  <si>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</si>
  <si>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</si>
  <si>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</si>
  <si>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</si>
  <si>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</si>
  <si>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</si>
  <si>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</si>
  <si>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</si>
  <si>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</si>
  <si>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</si>
  <si>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</si>
  <si>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</si>
  <si>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</si>
  <si>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</si>
  <si>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</si>
  <si>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</si>
  <si>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</si>
  <si>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</si>
  <si>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</si>
  <si>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</si>
  <si>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</si>
  <si>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</si>
  <si>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</si>
  <si>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</si>
  <si>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</si>
  <si>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</si>
  <si>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</si>
  <si>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</si>
  <si>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</si>
  <si>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</si>
  <si>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</si>
  <si>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</si>
  <si>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</si>
  <si>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</si>
  <si>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</si>
  <si>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</si>
  <si>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</si>
  <si>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</si>
  <si>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</si>
  <si>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</si>
  <si>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</si>
  <si>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</si>
  <si>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</si>
  <si>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</si>
  <si>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</si>
  <si>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</si>
  <si>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</si>
  <si>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</si>
  <si>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</si>
  <si>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</si>
  <si>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</si>
  <si>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</si>
  <si>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</si>
  <si>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</si>
  <si>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</si>
  <si>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</si>
  <si>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</si>
  <si>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</si>
  <si>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</si>
  <si>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</si>
  <si>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</si>
  <si>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</si>
  <si>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</si>
  <si>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</si>
  <si>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</si>
  <si>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</si>
  <si>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</si>
  <si>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</si>
  <si>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</si>
  <si>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</si>
  <si>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</si>
  <si>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</si>
  <si>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</si>
  <si>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</si>
  <si>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</si>
  <si>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</si>
  <si>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</si>
  <si>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</si>
  <si>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</si>
  <si>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</si>
  <si>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</si>
  <si>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</si>
  <si>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</si>
  <si>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</si>
  <si>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</si>
  <si>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</si>
  <si>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</si>
  <si>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</si>
  <si>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</si>
  <si>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</si>
  <si>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</si>
  <si>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</si>
  <si>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</si>
  <si>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</si>
  <si>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</si>
  <si>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</si>
  <si>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</si>
  <si>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</si>
  <si>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</si>
  <si>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</si>
  <si>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</si>
  <si>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</si>
  <si>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</si>
  <si>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</si>
  <si>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</si>
  <si>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</si>
  <si>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</si>
  <si>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</si>
  <si>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</si>
  <si>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</si>
  <si>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</si>
  <si>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</si>
  <si>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</si>
  <si>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</si>
  <si>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</si>
  <si>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</si>
  <si>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</si>
  <si>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</si>
  <si>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</si>
  <si>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</si>
  <si>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</si>
  <si>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</si>
  <si>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</si>
  <si>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</si>
  <si>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</si>
  <si>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</si>
  <si>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</si>
  <si>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</si>
  <si>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</si>
  <si>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</si>
  <si>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</si>
  <si>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</si>
  <si>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</si>
  <si>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</si>
  <si>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</si>
  <si>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</si>
  <si>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</si>
  <si>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</si>
  <si>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</si>
  <si>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</si>
  <si>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</si>
  <si>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</si>
  <si>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</si>
  <si>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</si>
  <si>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</si>
  <si>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</si>
  <si>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</si>
  <si>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</si>
  <si>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</si>
  <si>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</si>
  <si>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</si>
  <si>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</si>
  <si>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</si>
  <si>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</si>
  <si>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</si>
  <si>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</si>
  <si>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</si>
  <si>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</si>
  <si>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</si>
  <si>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</si>
  <si>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</si>
  <si>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</si>
  <si>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</si>
  <si>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</si>
  <si>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</si>
  <si>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</si>
  <si>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</si>
  <si>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</si>
  <si>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</si>
  <si>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</si>
  <si>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</si>
  <si>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</si>
  <si>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</si>
  <si>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</si>
  <si>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</si>
  <si>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</si>
  <si>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</si>
  <si>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</si>
  <si>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</si>
  <si>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</si>
  <si>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</si>
  <si>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</si>
  <si>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</si>
  <si>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</si>
  <si>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</si>
  <si>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</si>
  <si>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</si>
  <si>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</si>
  <si>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</si>
  <si>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</si>
  <si>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</si>
  <si>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</si>
  <si>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</si>
  <si>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</si>
  <si>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</si>
  <si>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</si>
  <si>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</si>
  <si>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</si>
  <si>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</si>
  <si>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</si>
  <si>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</si>
  <si>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</si>
  <si>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</si>
  <si>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</si>
  <si>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</si>
  <si>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</si>
  <si>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</si>
  <si>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</si>
  <si>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</si>
  <si>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</si>
  <si>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</si>
  <si>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</si>
  <si>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</si>
  <si>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</si>
  <si>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</si>
  <si>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</si>
  <si>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</si>
  <si>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</si>
  <si>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</si>
  <si>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</si>
  <si>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</si>
  <si>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</si>
  <si>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</si>
  <si>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</si>
  <si>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</si>
  <si>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</si>
  <si>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</si>
  <si>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</si>
  <si>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</si>
  <si>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</si>
  <si>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</si>
  <si>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</si>
  <si>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</si>
  <si>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</si>
  <si>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</si>
  <si>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</si>
  <si>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</si>
  <si>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</si>
  <si>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</si>
  <si>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</si>
  <si>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</si>
  <si>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</si>
  <si>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</si>
  <si>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</si>
  <si>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</si>
  <si>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</si>
  <si>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</si>
  <si>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</si>
  <si>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</si>
  <si>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</si>
  <si>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</si>
  <si>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</si>
  <si>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</si>
  <si>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</si>
  <si>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</si>
  <si>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</si>
  <si>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</si>
  <si>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</si>
  <si>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</si>
  <si>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</si>
  <si>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</si>
  <si>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</si>
  <si>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</si>
  <si>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</si>
  <si>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</si>
  <si>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</si>
  <si>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</si>
  <si>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</si>
  <si>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</si>
  <si>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</si>
  <si>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</si>
  <si>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</si>
  <si>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</si>
  <si>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</si>
  <si>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</si>
  <si>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</si>
  <si>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</si>
  <si>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</si>
  <si>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</si>
  <si>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</si>
  <si>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</si>
  <si>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</si>
  <si>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</si>
  <si>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</si>
  <si>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</si>
  <si>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</si>
  <si>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</si>
  <si>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</si>
  <si>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</si>
  <si>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</si>
  <si>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</si>
  <si>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</si>
  <si>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</si>
  <si>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</si>
  <si>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</si>
  <si>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</si>
  <si>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</si>
  <si>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</si>
  <si>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</si>
  <si>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</si>
  <si>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</si>
  <si>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</si>
  <si>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</si>
  <si>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</si>
  <si>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</si>
  <si>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</si>
  <si>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</si>
  <si>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</si>
  <si>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</si>
  <si>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</si>
  <si>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</si>
  <si>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</si>
  <si>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</si>
  <si>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</si>
  <si>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</si>
  <si>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</si>
  <si>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</si>
  <si>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</si>
  <si>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</si>
  <si>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</si>
  <si>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</si>
  <si>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</si>
  <si>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</si>
  <si>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</si>
  <si>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</si>
  <si>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</si>
  <si>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</si>
  <si>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</si>
  <si>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</si>
  <si>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</si>
  <si>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</si>
  <si>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</si>
  <si>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</si>
  <si>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</si>
  <si>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</si>
  <si>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</si>
  <si>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</si>
  <si>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</si>
  <si>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</si>
  <si>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</si>
  <si>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</si>
  <si>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</si>
  <si>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</si>
  <si>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</si>
  <si>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</si>
  <si>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</si>
  <si>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</si>
  <si>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</si>
  <si>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</si>
  <si>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</si>
  <si>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</si>
  <si>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</si>
  <si>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</si>
  <si>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</si>
  <si>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</si>
  <si>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</si>
  <si>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</si>
  <si>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</si>
  <si>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</si>
  <si>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</si>
  <si>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</si>
  <si>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</si>
  <si>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</si>
  <si>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</si>
  <si>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</si>
  <si>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</si>
  <si>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</si>
  <si>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</si>
  <si>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</si>
  <si>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</si>
  <si>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</si>
  <si>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</si>
  <si>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</si>
  <si>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</si>
  <si>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</si>
  <si>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</si>
  <si>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</si>
  <si>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</si>
  <si>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</si>
  <si>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</si>
  <si>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</si>
  <si>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</si>
  <si>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</si>
  <si>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</si>
  <si>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</si>
  <si>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</si>
  <si>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</si>
  <si>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</si>
  <si>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</si>
  <si>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</si>
  <si>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</si>
  <si>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</si>
  <si>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</si>
  <si>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</si>
  <si>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</si>
  <si>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</si>
  <si>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</si>
  <si>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</si>
  <si>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</si>
  <si>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</si>
  <si>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</si>
  <si>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</si>
  <si>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</si>
  <si>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</si>
  <si>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</si>
  <si>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</si>
  <si>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</si>
  <si>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</si>
  <si>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</si>
  <si>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</si>
  <si>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</si>
  <si>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</si>
  <si>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</si>
  <si>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</si>
  <si>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</si>
  <si>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</si>
  <si>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</si>
  <si>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</si>
  <si>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</si>
  <si>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</si>
  <si>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</si>
  <si>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</si>
  <si>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</si>
  <si>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</si>
  <si>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</si>
  <si>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</si>
  <si>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</si>
  <si>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</si>
  <si>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</si>
  <si>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</si>
  <si>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</si>
  <si>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</si>
  <si>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</si>
  <si>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</si>
  <si>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</si>
  <si>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</si>
  <si>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</si>
  <si>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</si>
  <si>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</si>
  <si>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</si>
  <si>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</si>
  <si>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</si>
  <si>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</si>
  <si>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</si>
  <si>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</si>
  <si>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</si>
  <si>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</si>
  <si>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</si>
  <si>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</si>
  <si>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</si>
  <si>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</si>
  <si>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</si>
  <si>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</si>
  <si>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</si>
  <si>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</si>
  <si>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</si>
  <si>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</si>
  <si>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</si>
  <si>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</si>
  <si>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</si>
  <si>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</si>
  <si>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</si>
  <si>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</si>
  <si>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</si>
  <si>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</si>
  <si>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</si>
  <si>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</si>
  <si>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</si>
  <si>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</si>
  <si>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</si>
  <si>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</si>
  <si>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</si>
  <si>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</si>
  <si>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</si>
  <si>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</si>
  <si>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</si>
  <si>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</si>
  <si>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</si>
  <si>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</si>
  <si>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</si>
  <si>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</si>
  <si>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</si>
  <si>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</si>
  <si>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</si>
  <si>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</si>
  <si>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</si>
  <si>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</si>
  <si>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</si>
  <si>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</si>
  <si>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</si>
  <si>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</si>
  <si>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</si>
  <si>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</si>
  <si>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</si>
  <si>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</si>
  <si>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</si>
  <si>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</si>
  <si>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</si>
  <si>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</si>
  <si>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</si>
  <si>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</si>
  <si>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</si>
  <si>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</si>
  <si>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</si>
  <si>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</si>
  <si>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</si>
  <si>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</si>
  <si>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</si>
  <si>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</si>
  <si>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</si>
  <si>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</si>
  <si>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</si>
  <si>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</si>
  <si>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</si>
  <si>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</si>
  <si>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</si>
  <si>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</si>
  <si>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</si>
  <si>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</si>
  <si>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</si>
  <si>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</si>
  <si>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</si>
  <si>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</si>
  <si>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</si>
  <si>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</si>
  <si>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</si>
  <si>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</si>
  <si>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</si>
  <si>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</si>
  <si>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</si>
  <si>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</si>
  <si>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</si>
  <si>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</si>
  <si>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</si>
  <si>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</si>
  <si>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</si>
  <si>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</si>
  <si>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</si>
  <si>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</si>
  <si>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</si>
  <si>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</si>
  <si>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</si>
  <si>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</si>
  <si>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</si>
  <si>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</si>
  <si>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</si>
  <si>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</si>
  <si>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</si>
  <si>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</si>
  <si>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</si>
  <si>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</si>
  <si>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</si>
  <si>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</si>
  <si>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</si>
  <si>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</si>
  <si>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</si>
  <si>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</si>
  <si>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</si>
  <si>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</si>
  <si>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</si>
  <si>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</si>
  <si>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</si>
  <si>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</si>
  <si>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</si>
  <si>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</si>
  <si>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</si>
  <si>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</si>
  <si>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</si>
  <si>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</si>
  <si>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</si>
  <si>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</si>
  <si>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</si>
  <si>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</si>
  <si>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</si>
  <si>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</si>
  <si>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</si>
  <si>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</si>
  <si>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</si>
  <si>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</si>
  <si>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</si>
  <si>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</si>
  <si>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</si>
  <si>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</si>
  <si>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</si>
  <si>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</si>
  <si>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</si>
  <si>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</si>
  <si>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</si>
  <si>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</si>
  <si>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</si>
  <si>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</si>
  <si>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</si>
  <si>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</si>
  <si>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</si>
  <si>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</si>
  <si>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</si>
  <si>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</si>
  <si>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</si>
  <si>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</si>
  <si>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</si>
  <si>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</si>
  <si>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</si>
  <si>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</si>
  <si>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</si>
  <si>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</si>
  <si>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</si>
  <si>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</si>
  <si>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</si>
  <si>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</si>
  <si>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</si>
  <si>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</si>
  <si>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</si>
  <si>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</si>
  <si>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</si>
  <si>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</si>
  <si>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</si>
  <si>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</si>
  <si>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</si>
  <si>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</si>
  <si>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</si>
  <si>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</si>
  <si>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</si>
  <si>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</si>
  <si>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</si>
  <si>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</si>
  <si>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</si>
  <si>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</si>
  <si>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</si>
  <si>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</si>
  <si>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</si>
  <si>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</si>
  <si>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</si>
  <si>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</si>
  <si>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</si>
  <si>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</si>
  <si>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</si>
  <si>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</si>
  <si>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</si>
  <si>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</si>
  <si>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</si>
  <si>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</si>
  <si>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</si>
  <si>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</si>
  <si>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</si>
  <si>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</si>
  <si>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</si>
  <si>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</si>
  <si>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</si>
  <si>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</si>
  <si>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</si>
  <si>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</si>
  <si>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</si>
  <si>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</si>
  <si>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</si>
  <si>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</si>
  <si>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</si>
  <si>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</si>
  <si>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</si>
  <si>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</si>
  <si>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</si>
  <si>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</si>
  <si>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</si>
  <si>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</si>
  <si>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</si>
  <si>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</si>
  <si>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</si>
  <si>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</si>
  <si>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</si>
  <si>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</si>
  <si>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</si>
  <si>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</si>
  <si>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</si>
  <si>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</si>
  <si>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</si>
  <si>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</si>
  <si>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</si>
  <si>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</si>
  <si>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</si>
  <si>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</si>
  <si>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</si>
  <si>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</si>
  <si>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</si>
  <si>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</si>
  <si>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</si>
  <si>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</si>
  <si>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</si>
  <si>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</si>
  <si>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</si>
  <si>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</si>
  <si>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</si>
  <si>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</si>
  <si>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</si>
  <si>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</si>
  <si>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</si>
  <si>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</si>
  <si>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</si>
  <si>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</si>
  <si>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</si>
  <si>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</si>
  <si>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</si>
  <si>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</si>
  <si>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</si>
  <si>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</si>
  <si>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</si>
  <si>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</si>
  <si>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</si>
  <si>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</si>
  <si>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</si>
  <si>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</si>
  <si>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</si>
  <si>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</si>
  <si>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</si>
  <si>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</si>
  <si>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</si>
  <si>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</si>
  <si>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</si>
  <si>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</si>
  <si>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</si>
  <si>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</si>
  <si>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</si>
  <si>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</si>
  <si>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</si>
  <si>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</si>
  <si>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</si>
  <si>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</si>
  <si>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</si>
  <si>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</si>
  <si>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</si>
  <si>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</si>
  <si>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</si>
  <si>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</si>
  <si>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</si>
  <si>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</si>
  <si>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</si>
  <si>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</si>
  <si>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</si>
  <si>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</si>
  <si>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</si>
  <si>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</si>
  <si>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</si>
  <si>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</si>
  <si>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</si>
  <si>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</si>
  <si>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</si>
  <si>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</si>
  <si>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</si>
  <si>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</si>
  <si>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</si>
  <si>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</si>
  <si>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</si>
  <si>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</si>
  <si>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</si>
  <si>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</si>
  <si>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</si>
  <si>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</si>
  <si>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</si>
  <si>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</si>
  <si>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</si>
  <si>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</si>
  <si>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</si>
  <si>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</si>
  <si>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</si>
  <si>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</si>
  <si>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</si>
  <si>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</si>
  <si>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</si>
  <si>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</si>
  <si>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</si>
  <si>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</si>
  <si>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</si>
  <si>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</si>
  <si>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</si>
  <si>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</si>
  <si>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</si>
  <si>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</si>
  <si>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</si>
  <si>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</si>
  <si>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</si>
  <si>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</si>
  <si>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</si>
  <si>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</si>
  <si>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</si>
  <si>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</si>
  <si>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</si>
  <si>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</si>
  <si>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</si>
  <si>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</si>
  <si>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</si>
  <si>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</si>
  <si>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</si>
  <si>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</si>
  <si>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</si>
  <si>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</si>
  <si>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</si>
  <si>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</si>
  <si>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</si>
  <si>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</si>
  <si>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</si>
  <si>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</si>
  <si>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</si>
  <si>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</si>
  <si>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</si>
  <si>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</si>
  <si>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</si>
  <si>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</si>
  <si>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</si>
  <si>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</si>
  <si>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</si>
  <si>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</si>
  <si>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</si>
  <si>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</si>
  <si>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</si>
  <si>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</si>
  <si>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</si>
  <si>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</si>
  <si>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</si>
  <si>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</si>
  <si>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</si>
  <si>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</si>
  <si>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</si>
  <si>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</si>
  <si>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</si>
  <si>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</si>
  <si>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</si>
  <si>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</si>
  <si>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</si>
  <si>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</si>
  <si>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</si>
  <si>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</si>
  <si>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</si>
  <si>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</si>
  <si>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</si>
  <si>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</si>
  <si>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</si>
  <si>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</si>
  <si>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</si>
  <si>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</si>
  <si>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</si>
  <si>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</si>
  <si>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</si>
  <si>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</si>
  <si>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</si>
  <si>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</si>
  <si>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</si>
  <si>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</si>
  <si>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</si>
  <si>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</si>
  <si>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</si>
  <si>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</si>
  <si>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</si>
  <si>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</si>
  <si>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</si>
  <si>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</si>
  <si>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</si>
  <si>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</si>
  <si>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</si>
  <si>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</si>
  <si>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</si>
  <si>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</si>
  <si>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</si>
  <si>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</si>
  <si>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</si>
  <si>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</si>
  <si>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</si>
  <si>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</si>
  <si>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</si>
  <si>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</si>
  <si>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</si>
  <si>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</si>
  <si>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</si>
  <si>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</si>
  <si>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</si>
  <si>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</si>
  <si>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</si>
  <si>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</si>
  <si>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</si>
  <si>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</si>
  <si>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</si>
  <si>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</si>
  <si>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</si>
  <si>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</si>
  <si>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</si>
  <si>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</si>
  <si>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</si>
  <si>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</si>
  <si>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</si>
  <si>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</si>
  <si>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</si>
  <si>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</si>
  <si>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</si>
  <si>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</si>
  <si>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</si>
  <si>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</si>
  <si>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</si>
  <si>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</si>
  <si>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</si>
  <si>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</si>
  <si>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</si>
  <si>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</si>
  <si>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</si>
  <si>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</si>
  <si>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</si>
  <si>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</si>
  <si>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</si>
  <si>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</si>
  <si>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</si>
  <si>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</si>
  <si>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</si>
  <si>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</si>
  <si>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</si>
  <si>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</si>
  <si>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</si>
  <si>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</si>
  <si>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</si>
  <si>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</si>
  <si>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</si>
  <si>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</si>
  <si>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</si>
  <si>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</si>
  <si>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</si>
  <si>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</si>
  <si>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</si>
  <si>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</si>
  <si>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</si>
  <si>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</si>
  <si>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</si>
  <si>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</si>
  <si>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</si>
  <si>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</si>
  <si>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</si>
  <si>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</si>
  <si>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</si>
  <si>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</si>
  <si>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</si>
  <si>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</si>
  <si>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</si>
  <si>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</si>
  <si>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</si>
  <si>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</si>
  <si>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</si>
  <si>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</si>
  <si>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</si>
  <si>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</si>
  <si>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</si>
  <si>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</si>
  <si>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</si>
  <si>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</si>
  <si>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</si>
  <si>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</si>
  <si>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</si>
  <si>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</si>
  <si>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</si>
  <si>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</si>
  <si>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</si>
  <si>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</si>
  <si>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</si>
  <si>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</si>
  <si>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</si>
  <si>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</si>
  <si>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</si>
  <si>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</si>
  <si>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</si>
  <si>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</si>
  <si>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</si>
  <si>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</si>
  <si>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</si>
  <si>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</si>
  <si>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</si>
  <si>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</si>
  <si>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</si>
  <si>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</si>
  <si>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</si>
  <si>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</si>
  <si>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</si>
  <si>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</si>
  <si>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</si>
  <si>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</si>
  <si>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</si>
  <si>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</si>
  <si>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</si>
  <si>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</si>
  <si>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</si>
  <si>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</si>
  <si>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</si>
  <si>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</si>
  <si>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</si>
  <si>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</si>
  <si>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</si>
  <si>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</si>
  <si>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</si>
  <si>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</si>
  <si>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</si>
  <si>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</si>
  <si>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</si>
  <si>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</si>
  <si>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</si>
  <si>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</si>
  <si>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</si>
  <si>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</si>
  <si>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</si>
  <si>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</si>
  <si>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</si>
  <si>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</si>
  <si>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</si>
  <si>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</si>
  <si>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</si>
  <si>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</si>
  <si>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</si>
  <si>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</si>
  <si>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</si>
  <si>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</si>
  <si>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</si>
  <si>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</si>
  <si>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</si>
  <si>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</si>
  <si>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</si>
  <si>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</si>
  <si>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</si>
  <si>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</si>
  <si>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</si>
  <si>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</si>
  <si>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</si>
  <si>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</si>
  <si>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</si>
  <si>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</si>
  <si>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</si>
  <si>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</si>
  <si>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</si>
  <si>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</si>
  <si>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</si>
  <si>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</si>
  <si>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</si>
  <si>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</si>
  <si>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</si>
  <si>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</si>
  <si>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</si>
  <si>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</si>
  <si>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</si>
  <si>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</si>
  <si>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</si>
  <si>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</si>
  <si>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</si>
  <si>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</si>
  <si>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</si>
  <si>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</si>
  <si>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</si>
  <si>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</si>
  <si>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</si>
  <si>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</si>
  <si>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</si>
  <si>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</si>
  <si>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</si>
  <si>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</si>
  <si>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</si>
  <si>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</si>
  <si>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</si>
  <si>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</si>
  <si>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</si>
  <si>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</si>
  <si>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</si>
  <si>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</si>
  <si>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</si>
  <si>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</si>
  <si>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</si>
  <si>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</si>
  <si>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</si>
  <si>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</si>
  <si>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</si>
  <si>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</si>
  <si>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</si>
  <si>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</si>
  <si>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</si>
  <si>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</si>
  <si>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</si>
  <si>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</si>
  <si>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</si>
  <si>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</si>
  <si>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</si>
  <si>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</si>
  <si>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</si>
  <si>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</si>
  <si>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</si>
  <si>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</si>
  <si>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</si>
  <si>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</si>
  <si>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</si>
  <si>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</si>
  <si>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</si>
  <si>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</si>
  <si>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</si>
  <si>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</si>
  <si>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</si>
  <si>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</si>
  <si>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</si>
  <si>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</si>
  <si>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</si>
  <si>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</si>
  <si>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</si>
  <si>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</si>
  <si>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</si>
  <si>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</si>
  <si>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</si>
  <si>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</si>
  <si>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</si>
  <si>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</si>
  <si>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</si>
  <si>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</si>
  <si>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</si>
  <si>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</si>
  <si>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</si>
  <si>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</si>
  <si>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</si>
  <si>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</si>
  <si>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</si>
  <si>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</si>
  <si>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</si>
  <si>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</si>
  <si>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</si>
  <si>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</si>
  <si>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</si>
  <si>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</si>
  <si>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</si>
  <si>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</si>
  <si>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</si>
  <si>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</si>
  <si>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</si>
  <si>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</si>
  <si>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</si>
  <si>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</si>
  <si>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</si>
  <si>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</si>
  <si>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</si>
  <si>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</si>
  <si>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</si>
  <si>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</si>
  <si>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</si>
  <si>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</si>
  <si>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</si>
  <si>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</si>
  <si>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</si>
  <si>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</si>
  <si>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</si>
  <si>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</si>
  <si>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</si>
  <si>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</si>
  <si>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</si>
  <si>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</si>
  <si>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</si>
  <si>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</si>
  <si>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</si>
  <si>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</si>
  <si>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</si>
  <si>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</si>
  <si>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</si>
  <si>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</si>
  <si>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</si>
  <si>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</si>
  <si>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</si>
  <si>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</si>
  <si>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</si>
  <si>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</si>
  <si>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</si>
  <si>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</si>
  <si>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</si>
  <si>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</si>
  <si>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</si>
  <si>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</si>
  <si>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</si>
  <si>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</si>
  <si>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</si>
  <si>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</si>
  <si>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</si>
  <si>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</si>
  <si>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</si>
  <si>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</si>
  <si>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</si>
  <si>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</si>
  <si>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</si>
  <si>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</si>
  <si>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</si>
  <si>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</si>
  <si>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</si>
  <si>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</si>
  <si>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</si>
  <si>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</si>
  <si>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</si>
  <si>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</si>
  <si>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</si>
  <si>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</si>
  <si>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</si>
  <si>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</si>
  <si>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</si>
  <si>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</si>
  <si>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</si>
  <si>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</si>
  <si>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</si>
  <si>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</si>
  <si>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</si>
  <si>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</si>
  <si>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</si>
  <si>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</si>
  <si>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</si>
  <si>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</si>
  <si>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</si>
  <si>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</si>
  <si>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</si>
  <si>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</si>
  <si>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</si>
  <si>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</si>
  <si>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</si>
  <si>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</si>
  <si>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</si>
  <si>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</si>
  <si>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</si>
  <si>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</si>
  <si>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</si>
  <si>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</si>
  <si>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</si>
  <si>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</si>
  <si>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</si>
  <si>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</si>
  <si>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</si>
  <si>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</si>
  <si>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</si>
  <si>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</si>
  <si>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</si>
  <si>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</si>
  <si>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</si>
  <si>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</si>
  <si>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</si>
  <si>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</si>
  <si>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</si>
  <si>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</si>
  <si>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</si>
  <si>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</si>
  <si>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</si>
  <si>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</si>
  <si>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</si>
  <si>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</si>
  <si>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</si>
  <si>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</si>
  <si>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</si>
  <si>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</si>
  <si>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</si>
  <si>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</si>
  <si>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</si>
  <si>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</si>
  <si>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</si>
  <si>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</si>
  <si>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</si>
  <si>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</si>
  <si>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</si>
  <si>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</si>
  <si>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</si>
  <si>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</si>
  <si>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</si>
  <si>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</si>
  <si>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</si>
  <si>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</si>
  <si>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</si>
  <si>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</si>
  <si>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</si>
  <si>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</si>
  <si>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</si>
  <si>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</si>
  <si>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</si>
  <si>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</si>
  <si>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</si>
  <si>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</si>
  <si>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</si>
  <si>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</si>
  <si>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</si>
  <si>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</si>
  <si>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</si>
  <si>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</si>
  <si>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</si>
  <si>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</si>
  <si>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</si>
  <si>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</si>
  <si>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</si>
  <si>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</si>
  <si>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</si>
  <si>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</si>
  <si>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</si>
  <si>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</si>
  <si>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</si>
  <si>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</si>
  <si>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</si>
  <si>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</si>
  <si>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</si>
  <si>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</si>
  <si>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</si>
  <si>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</si>
  <si>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</si>
  <si>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</si>
  <si>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</si>
  <si>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</si>
  <si>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</si>
  <si>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</si>
  <si>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</si>
  <si>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</si>
  <si>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</si>
  <si>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</si>
  <si>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</si>
  <si>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</si>
  <si>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</si>
  <si>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</si>
  <si>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</si>
  <si>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</si>
  <si>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</si>
  <si>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</si>
  <si>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</si>
  <si>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</si>
  <si>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</si>
  <si>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</si>
  <si>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</si>
  <si>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</si>
  <si>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</si>
  <si>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</si>
  <si>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</si>
  <si>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</si>
  <si>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</si>
  <si>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</si>
  <si>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</si>
  <si>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</si>
  <si>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</si>
  <si>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</si>
  <si>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</si>
  <si>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</si>
  <si>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</si>
  <si>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</si>
  <si>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</si>
  <si>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</si>
  <si>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</si>
  <si>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</si>
  <si>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</si>
  <si>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</si>
  <si>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</si>
  <si>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</si>
  <si>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</si>
  <si>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</si>
  <si>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</si>
  <si>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</si>
  <si>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</si>
  <si>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</si>
  <si>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</si>
  <si>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</si>
  <si>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</si>
  <si>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</si>
  <si>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</si>
  <si>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</si>
  <si>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</si>
  <si>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</si>
  <si>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</si>
  <si>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</si>
  <si>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</si>
  <si>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</si>
  <si>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</si>
  <si>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</si>
  <si>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</si>
  <si>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</si>
  <si>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</si>
  <si>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</si>
  <si>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</si>
  <si>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</si>
  <si>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</si>
  <si>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</si>
  <si>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</si>
  <si>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</si>
  <si>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</si>
  <si>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</si>
  <si>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</si>
  <si>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</si>
  <si>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</si>
  <si>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</si>
  <si>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</si>
  <si>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</si>
  <si>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</si>
  <si>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</si>
  <si>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</si>
  <si>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</si>
  <si>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</si>
  <si>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</si>
  <si>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</si>
  <si>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</si>
  <si>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</si>
  <si>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</si>
  <si>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</si>
  <si>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</si>
  <si>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</si>
  <si>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</si>
  <si>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</si>
  <si>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</si>
  <si>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</si>
  <si>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</si>
  <si>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</si>
  <si>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</si>
  <si>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</si>
  <si>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</si>
  <si>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</si>
  <si>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</si>
  <si>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</si>
  <si>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</si>
  <si>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</si>
  <si>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</si>
  <si>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</si>
  <si>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</si>
  <si>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</si>
  <si>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</si>
  <si>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</si>
  <si>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</si>
  <si>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</si>
  <si>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</si>
  <si>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</si>
  <si>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</si>
  <si>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</si>
  <si>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</si>
  <si>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</si>
  <si>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</si>
  <si>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</si>
  <si>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</si>
  <si>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</si>
  <si>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</si>
  <si>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</si>
  <si>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</si>
  <si>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</si>
  <si>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</si>
  <si>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</si>
  <si>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</si>
  <si>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</si>
  <si>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</si>
  <si>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</si>
  <si>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</si>
  <si>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</si>
  <si>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</si>
  <si>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</si>
  <si>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</si>
  <si>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</si>
  <si>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</si>
  <si>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</si>
  <si>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</si>
  <si>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</si>
  <si>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</si>
  <si>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</si>
  <si>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</si>
  <si>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</si>
  <si>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</si>
  <si>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</si>
  <si>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</si>
  <si>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</si>
  <si>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</si>
  <si>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</si>
  <si>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</si>
  <si>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</si>
  <si>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</si>
  <si>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</si>
  <si>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</si>
  <si>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</si>
  <si>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</si>
  <si>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</si>
  <si>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</si>
  <si>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</si>
  <si>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</si>
  <si>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</si>
  <si>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</si>
  <si>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</si>
  <si>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</si>
  <si>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</si>
  <si>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</si>
  <si>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</si>
  <si>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</si>
  <si>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</si>
  <si>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</si>
  <si>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</si>
  <si>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</si>
  <si>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</si>
  <si>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</si>
  <si>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</si>
  <si>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</si>
  <si>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</si>
  <si>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</si>
  <si>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</si>
  <si>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</si>
  <si>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</si>
  <si>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</si>
  <si>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</si>
  <si>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</si>
  <si>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</si>
  <si>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</si>
  <si>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</si>
  <si>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</si>
  <si>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</si>
  <si>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</si>
  <si>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</si>
  <si>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</si>
  <si>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</si>
  <si>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</si>
  <si>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</si>
  <si>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</si>
  <si>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</si>
  <si>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</si>
  <si>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</si>
  <si>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</si>
  <si>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</si>
  <si>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</si>
  <si>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</si>
  <si>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</si>
  <si>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</si>
  <si>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</si>
  <si>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</si>
  <si>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</si>
  <si>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</si>
  <si>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</si>
  <si>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</si>
  <si>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</si>
  <si>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</si>
  <si>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</si>
  <si>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</si>
  <si>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</si>
  <si>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</si>
  <si>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</si>
  <si>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</si>
  <si>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</si>
  <si>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</si>
  <si>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</si>
  <si>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</si>
  <si>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</si>
  <si>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</si>
  <si>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</si>
  <si>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</si>
  <si>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</si>
  <si>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</si>
  <si>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</si>
  <si>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</si>
  <si>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</si>
  <si>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</si>
  <si>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</si>
  <si>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</si>
  <si>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</si>
  <si>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</si>
  <si>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</si>
  <si>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</si>
  <si>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</si>
  <si>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</si>
  <si>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</si>
  <si>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</si>
  <si>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</si>
  <si>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</si>
  <si>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</si>
  <si>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</si>
  <si>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</si>
  <si>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</si>
  <si>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</si>
  <si>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</si>
  <si>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</si>
  <si>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</si>
  <si>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</si>
  <si>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</si>
  <si>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</si>
  <si>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</si>
  <si>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</si>
  <si>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</si>
  <si>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</si>
  <si>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</si>
  <si>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</si>
  <si>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</si>
  <si>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</si>
  <si>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</si>
  <si>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</si>
  <si>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</si>
  <si>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</si>
  <si>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</si>
  <si>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</si>
  <si>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</si>
  <si>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</si>
  <si>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</si>
  <si>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</si>
  <si>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</si>
  <si>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</si>
  <si>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</si>
  <si>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</si>
  <si>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</si>
  <si>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</si>
  <si>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</si>
  <si>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</si>
  <si>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</si>
  <si>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</si>
  <si>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</si>
  <si>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</si>
  <si>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</si>
  <si>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</si>
  <si>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</si>
  <si>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</si>
  <si>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</si>
  <si>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</si>
  <si>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</si>
  <si>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</si>
  <si>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</si>
  <si>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</si>
  <si>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</si>
  <si>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</si>
  <si>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</si>
  <si>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</si>
  <si>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</si>
  <si>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</si>
  <si>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</si>
  <si>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</si>
  <si>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</si>
  <si>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</si>
  <si>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</si>
  <si>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</si>
  <si>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</si>
  <si>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</si>
  <si>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</si>
  <si>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</si>
  <si>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</si>
  <si>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</si>
  <si>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</si>
  <si>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</si>
  <si>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</si>
  <si>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</si>
  <si>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</si>
  <si>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</si>
  <si>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</si>
  <si>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</si>
  <si>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</si>
  <si>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</si>
  <si>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</si>
  <si>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</si>
  <si>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</si>
  <si>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</si>
  <si>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</si>
  <si>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</si>
  <si>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</si>
  <si>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</si>
  <si>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</si>
  <si>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</si>
  <si>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</si>
  <si>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</si>
  <si>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</si>
  <si>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</si>
  <si>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</si>
  <si>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</si>
  <si>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</si>
  <si>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</si>
  <si>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</si>
  <si>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</si>
  <si>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</si>
  <si>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</si>
  <si>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</si>
  <si>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</si>
  <si>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</si>
  <si>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</si>
  <si>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</si>
  <si>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</si>
  <si>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</si>
  <si>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</si>
  <si>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</si>
  <si>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</si>
  <si>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</si>
  <si>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</si>
  <si>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</si>
  <si>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</si>
  <si>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</si>
  <si>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</si>
  <si>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</si>
  <si>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</si>
  <si>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</si>
  <si>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</si>
  <si>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</si>
  <si>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</si>
  <si>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</si>
  <si>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</si>
  <si>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</si>
  <si>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</si>
  <si>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</si>
  <si>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</si>
  <si>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</si>
  <si>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</si>
  <si>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</si>
  <si>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</si>
  <si>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</si>
  <si>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</si>
  <si>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</si>
  <si>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</si>
  <si>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</si>
  <si>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</si>
  <si>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</si>
  <si>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</si>
  <si>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</si>
  <si>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</si>
  <si>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</si>
  <si>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</si>
  <si>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</si>
  <si>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</si>
  <si>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</si>
  <si>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</si>
  <si>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</si>
  <si>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</si>
  <si>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</si>
  <si>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</si>
  <si>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</si>
  <si>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</si>
  <si>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</si>
  <si>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</si>
  <si>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</si>
  <si>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</si>
  <si>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</si>
  <si>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</si>
  <si>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</si>
  <si>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</si>
  <si>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</si>
  <si>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</si>
  <si>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</si>
  <si>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</si>
  <si>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</si>
  <si>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</si>
  <si>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</si>
  <si>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</si>
  <si>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</si>
  <si>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</si>
  <si>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</si>
  <si>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</si>
  <si>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</si>
  <si>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</si>
  <si>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</si>
  <si>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</si>
  <si>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</si>
  <si>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</si>
  <si>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</si>
  <si>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</si>
  <si>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</si>
  <si>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</si>
  <si>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</si>
  <si>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</si>
  <si>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</si>
  <si>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</si>
  <si>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</si>
  <si>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</si>
  <si>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</si>
  <si>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</si>
  <si>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</si>
  <si>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</si>
  <si>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</si>
  <si>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</si>
  <si>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</si>
  <si>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</si>
  <si>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</si>
  <si>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</si>
  <si>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</si>
  <si>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</si>
  <si>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</si>
  <si>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</si>
  <si>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</si>
  <si>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</si>
  <si>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</si>
  <si>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</si>
  <si>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</si>
  <si>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</si>
  <si>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</si>
  <si>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</si>
  <si>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</si>
  <si>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</si>
  <si>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</si>
  <si>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</si>
  <si>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</si>
  <si>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</si>
  <si>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</si>
  <si>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</si>
  <si>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</si>
  <si>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</si>
  <si>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</si>
  <si>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</si>
  <si>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</si>
  <si>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</si>
  <si>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</si>
  <si>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</si>
  <si>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</si>
  <si>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</si>
  <si>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</si>
  <si>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</si>
  <si>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</si>
  <si>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</si>
  <si>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</si>
  <si>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</si>
  <si>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</si>
  <si>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</si>
  <si>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</si>
  <si>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</si>
  <si>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</si>
  <si>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</si>
  <si>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</si>
  <si>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</si>
  <si>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</si>
  <si>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</si>
  <si>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</si>
  <si>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</si>
  <si>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</si>
  <si>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</si>
  <si>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</si>
  <si>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</si>
  <si>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</si>
  <si>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</si>
  <si>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</si>
  <si>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</si>
  <si>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</si>
  <si>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</si>
  <si>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</si>
  <si>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</si>
  <si>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</si>
  <si>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</si>
  <si>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</si>
  <si>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</si>
  <si>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</si>
  <si>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</si>
  <si>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</si>
  <si>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</si>
  <si>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</si>
  <si>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</si>
  <si>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</si>
  <si>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</si>
  <si>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</si>
  <si>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</si>
  <si>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</si>
  <si>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</si>
  <si>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</si>
  <si>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</si>
  <si>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</si>
  <si>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</si>
  <si>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</si>
  <si>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</si>
  <si>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</si>
  <si>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</si>
  <si>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</si>
  <si>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</si>
  <si>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</si>
  <si>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</si>
  <si>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</si>
  <si>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</si>
  <si>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</si>
  <si>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</si>
  <si>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</si>
  <si>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</si>
  <si>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</si>
  <si>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</si>
  <si>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</si>
  <si>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</si>
  <si>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</si>
  <si>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</si>
  <si>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</si>
  <si>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</si>
  <si>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</si>
  <si>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</si>
  <si>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</si>
  <si>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</si>
  <si>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</si>
  <si>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</si>
  <si>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</si>
  <si>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</si>
  <si>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</si>
  <si>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</si>
  <si>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</si>
  <si>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</si>
  <si>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</si>
  <si>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</si>
  <si>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</si>
  <si>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</si>
  <si>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</si>
  <si>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</si>
  <si>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</si>
  <si>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</si>
  <si>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</si>
  <si>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</si>
  <si>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</si>
  <si>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</si>
  <si>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</si>
  <si>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</si>
  <si>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</si>
  <si>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</si>
  <si>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</si>
  <si>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</si>
  <si>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</si>
  <si>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</si>
  <si>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</si>
  <si>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</si>
  <si>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</si>
  <si>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</si>
  <si>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</si>
  <si>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</si>
  <si>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</si>
  <si>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</si>
  <si>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</si>
  <si>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</si>
  <si>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</si>
  <si>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</si>
  <si>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</si>
  <si>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</si>
  <si>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</si>
  <si>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</si>
  <si>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</si>
  <si>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</si>
  <si>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</si>
  <si>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</si>
  <si>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</si>
  <si>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</si>
  <si>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</si>
  <si>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</si>
  <si>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</si>
  <si>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</si>
  <si>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</si>
  <si>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</si>
  <si>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</si>
  <si>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</si>
  <si>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</si>
  <si>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</si>
  <si>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</si>
  <si>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</si>
  <si>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</si>
  <si>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</si>
  <si>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</si>
  <si>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</si>
  <si>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</si>
  <si>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</si>
  <si>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</si>
  <si>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</si>
  <si>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</si>
  <si>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</si>
  <si>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</si>
  <si>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</si>
  <si>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</si>
  <si>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</si>
  <si>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</si>
  <si>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</si>
  <si>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</si>
  <si>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</si>
  <si>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</si>
  <si>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</si>
  <si>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</si>
  <si>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</si>
  <si>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</si>
  <si>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</si>
  <si>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</si>
  <si>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</si>
  <si>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</si>
  <si>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</si>
  <si>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</si>
  <si>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</si>
  <si>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</si>
  <si>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</si>
  <si>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</si>
  <si>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</si>
  <si>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</si>
  <si>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</si>
  <si>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</si>
  <si>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</si>
  <si>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</si>
  <si>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</si>
  <si>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</si>
  <si>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</si>
  <si>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</si>
  <si>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</si>
  <si>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</si>
  <si>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</si>
  <si>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</si>
  <si>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</si>
  <si>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</si>
  <si>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</si>
  <si>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</si>
  <si>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</si>
  <si>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</si>
  <si>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</si>
  <si>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</si>
  <si>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</si>
  <si>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</si>
  <si>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</si>
  <si>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</si>
  <si>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</si>
  <si>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</si>
  <si>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</si>
  <si>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</si>
  <si>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</si>
  <si>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</si>
  <si>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</si>
  <si>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</si>
  <si>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</si>
  <si>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</si>
  <si>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</si>
  <si>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</si>
  <si>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</si>
  <si>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</si>
  <si>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</si>
  <si>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</si>
  <si>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</si>
  <si>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</si>
  <si>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</si>
  <si>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</si>
  <si>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</si>
  <si>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</si>
  <si>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</si>
  <si>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</si>
  <si>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</si>
  <si>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</si>
  <si>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</si>
  <si>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</si>
  <si>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</si>
  <si>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</si>
  <si>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</si>
  <si>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</si>
  <si>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</si>
  <si>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</si>
  <si>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</si>
  <si>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</si>
  <si>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</si>
  <si>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</si>
  <si>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</si>
  <si>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</si>
  <si>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</si>
  <si>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</si>
  <si>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</si>
  <si>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</si>
  <si>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</si>
  <si>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</si>
  <si>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</si>
  <si>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</si>
  <si>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</si>
  <si>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</si>
  <si>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</si>
  <si>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</si>
  <si>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</si>
  <si>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</si>
  <si>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</si>
  <si>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</si>
  <si>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</si>
  <si>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</si>
  <si>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</si>
  <si>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</si>
  <si>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</si>
  <si>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</si>
  <si>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</si>
  <si>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</si>
  <si>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</si>
  <si>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</si>
  <si>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</si>
  <si>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</si>
  <si>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</si>
  <si>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</si>
  <si>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</si>
  <si>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</si>
  <si>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</si>
  <si>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</si>
  <si>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</si>
  <si>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</si>
  <si>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</si>
  <si>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</si>
  <si>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</si>
  <si>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</si>
  <si>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</si>
  <si>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</si>
  <si>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</si>
  <si>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</si>
  <si>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</si>
  <si>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</si>
  <si>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</si>
  <si>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</si>
  <si>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</si>
  <si>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</si>
  <si>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</si>
  <si>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</si>
  <si>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</si>
  <si>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</si>
  <si>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</si>
  <si>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</si>
  <si>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</si>
  <si>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</si>
  <si>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</si>
  <si>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</si>
  <si>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</si>
  <si>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</si>
  <si>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</si>
  <si>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</si>
  <si>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</si>
  <si>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</si>
  <si>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</si>
  <si>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</si>
  <si>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</si>
  <si>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</si>
  <si>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</si>
  <si>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</si>
  <si>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</si>
  <si>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</si>
  <si>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</si>
  <si>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</si>
  <si>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</si>
  <si>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</si>
  <si>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</si>
  <si>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</si>
  <si>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</si>
  <si>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</si>
  <si>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</si>
  <si>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</si>
  <si>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</si>
  <si>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</si>
  <si>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</si>
  <si>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</si>
  <si>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</si>
  <si>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</si>
  <si>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</si>
  <si>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</si>
  <si>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</si>
  <si>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</si>
  <si>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</si>
  <si>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</si>
  <si>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</si>
  <si>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</si>
  <si>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</si>
  <si>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</si>
  <si>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</si>
  <si>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</si>
  <si>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</si>
  <si>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</si>
  <si>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</si>
  <si>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</si>
  <si>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</si>
  <si>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</si>
  <si>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</si>
  <si>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</si>
  <si>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</si>
  <si>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</si>
  <si>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</si>
  <si>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</si>
  <si>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</si>
  <si>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</si>
  <si>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</si>
  <si>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</si>
  <si>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</si>
  <si>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</si>
  <si>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</si>
  <si>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</si>
  <si>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</si>
  <si>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</si>
  <si>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</si>
  <si>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</si>
  <si>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</si>
  <si>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</si>
  <si>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</si>
  <si>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</si>
  <si>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</si>
  <si>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</si>
  <si>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</si>
  <si>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</si>
  <si>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</si>
  <si>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</si>
  <si>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</si>
  <si>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</si>
  <si>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</si>
  <si>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</si>
  <si>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</si>
  <si>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</si>
  <si>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</si>
  <si>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</si>
  <si>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</si>
  <si>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</si>
  <si>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</si>
  <si>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</si>
  <si>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</si>
  <si>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</si>
  <si>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</si>
  <si>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</si>
  <si>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</si>
  <si>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</si>
  <si>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</si>
  <si>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</si>
  <si>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</si>
  <si>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</si>
  <si>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</si>
  <si>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</si>
  <si>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</si>
  <si>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</si>
  <si>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</si>
  <si>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</si>
  <si>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</si>
  <si>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</si>
  <si>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</si>
  <si>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</si>
  <si>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</si>
  <si>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</si>
  <si>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</si>
  <si>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</si>
  <si>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</si>
  <si>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</si>
  <si>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</si>
  <si>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</si>
  <si>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</si>
  <si>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</si>
  <si>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</si>
  <si>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</si>
  <si>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</si>
  <si>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</si>
  <si>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</si>
  <si>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</si>
  <si>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</si>
  <si>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</si>
  <si>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</si>
  <si>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</si>
  <si>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</si>
  <si>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</si>
  <si>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</si>
  <si>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</si>
  <si>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</si>
  <si>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</si>
  <si>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</si>
  <si>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</si>
  <si>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</si>
  <si>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</si>
  <si>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</si>
  <si>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</si>
  <si>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</si>
  <si>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</si>
  <si>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</si>
  <si>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</si>
  <si>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</si>
  <si>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</si>
  <si>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</si>
  <si>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</si>
  <si>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</si>
  <si>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</si>
  <si>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</si>
  <si>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</si>
  <si>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</si>
  <si>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</si>
  <si>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</si>
  <si>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</si>
  <si>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</si>
  <si>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</si>
  <si>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</si>
  <si>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</si>
  <si>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</si>
  <si>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</si>
  <si>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</si>
  <si>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</si>
  <si>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</si>
  <si>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</si>
  <si>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</si>
  <si>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</si>
  <si>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</si>
  <si>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</si>
  <si>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</si>
  <si>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</si>
  <si>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</si>
  <si>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</si>
  <si>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</si>
  <si>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</si>
  <si>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</si>
  <si>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</si>
  <si>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</si>
  <si>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</si>
  <si>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</si>
  <si>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</si>
  <si>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</si>
  <si>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</si>
  <si>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</si>
  <si>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</si>
  <si>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</si>
  <si>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</si>
  <si>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</si>
  <si>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</si>
  <si>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</si>
  <si>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</si>
  <si>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</si>
  <si>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</si>
  <si>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</si>
  <si>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</si>
  <si>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</si>
  <si>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</si>
  <si>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</si>
  <si>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</si>
  <si>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</si>
  <si>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</si>
  <si>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</si>
  <si>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</si>
  <si>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</si>
  <si>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</si>
  <si>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</si>
  <si>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</si>
  <si>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</si>
  <si>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</si>
  <si>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</si>
  <si>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</si>
  <si>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</si>
  <si>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</si>
  <si>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</si>
  <si>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</si>
  <si>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</si>
  <si>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</si>
  <si>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</si>
  <si>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</si>
  <si>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</si>
  <si>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</si>
  <si>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</si>
  <si>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</si>
  <si>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</si>
  <si>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</si>
  <si>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</si>
  <si>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</si>
  <si>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</si>
  <si>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</si>
  <si>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</si>
  <si>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</si>
  <si>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</si>
  <si>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</si>
  <si>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</si>
  <si>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</si>
  <si>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</si>
  <si>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</si>
  <si>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</si>
  <si>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</si>
  <si>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</si>
  <si>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</si>
  <si>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</si>
  <si>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</si>
  <si>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</si>
  <si>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</si>
  <si>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</si>
  <si>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</si>
  <si>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</si>
  <si>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</si>
  <si>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</si>
  <si>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</si>
  <si>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</si>
  <si>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</si>
  <si>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</si>
  <si>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</si>
  <si>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</si>
  <si>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</si>
  <si>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</si>
  <si>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</si>
  <si>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</si>
  <si>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</si>
  <si>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</si>
  <si>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</si>
  <si>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</si>
  <si>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</si>
  <si>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</si>
  <si>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</si>
  <si>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</si>
  <si>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</si>
  <si>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</si>
  <si>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</si>
  <si>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</si>
  <si>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</si>
  <si>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</si>
  <si>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</si>
  <si>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</si>
  <si>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</si>
  <si>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</si>
  <si>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</si>
  <si>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</si>
  <si>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</si>
  <si>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</si>
  <si>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</si>
  <si>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</si>
  <si>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</si>
  <si>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</si>
  <si>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</si>
  <si>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</si>
  <si>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</si>
  <si>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</si>
  <si>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</si>
  <si>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</si>
  <si>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</si>
  <si>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</si>
  <si>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</si>
  <si>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</si>
  <si>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</si>
  <si>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</si>
  <si>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</si>
  <si>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</si>
  <si>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</si>
  <si>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</si>
  <si>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</si>
  <si>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</si>
  <si>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</si>
  <si>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</si>
  <si>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</si>
  <si>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</si>
  <si>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</si>
  <si>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</si>
  <si>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</si>
  <si>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</si>
  <si>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</si>
  <si>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</si>
  <si>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</si>
  <si>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</si>
  <si>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</si>
  <si>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</si>
  <si>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</si>
  <si>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</si>
  <si>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</si>
  <si>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</si>
  <si>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</si>
  <si>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</si>
  <si>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</si>
  <si>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</si>
  <si>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</si>
  <si>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</si>
  <si>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</si>
  <si>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</si>
  <si>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</si>
  <si>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</si>
  <si>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</si>
  <si>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</si>
  <si>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</si>
  <si>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</si>
  <si>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</si>
  <si>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</si>
  <si>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</si>
  <si>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</si>
  <si>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</si>
  <si>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</si>
  <si>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</si>
  <si>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</si>
  <si>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</si>
  <si>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</si>
  <si>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</si>
  <si>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</si>
  <si>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</si>
  <si>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</si>
  <si>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</si>
  <si>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</si>
  <si>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</si>
  <si>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</si>
  <si>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</si>
  <si>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</si>
  <si>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</si>
  <si>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</si>
  <si>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</si>
  <si>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</si>
  <si>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</si>
  <si>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</si>
  <si>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</si>
  <si>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</si>
  <si>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</si>
  <si>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</si>
  <si>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</si>
  <si>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</si>
  <si>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</si>
  <si>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</si>
  <si>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</si>
  <si>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</si>
  <si>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</si>
  <si>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</si>
  <si>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</si>
  <si>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</si>
  <si>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</si>
  <si>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</si>
  <si>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</si>
  <si>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</si>
  <si>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</si>
  <si>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</si>
  <si>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</si>
  <si>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</si>
  <si>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</si>
  <si>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</si>
  <si>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</si>
  <si>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</si>
  <si>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</si>
  <si>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</si>
  <si>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</si>
  <si>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</si>
  <si>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</si>
  <si>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</si>
  <si>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</si>
  <si>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</si>
  <si>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</si>
  <si>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</si>
  <si>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</si>
  <si>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</si>
  <si>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</si>
  <si>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</si>
  <si>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</si>
  <si>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</si>
  <si>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</si>
  <si>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</si>
  <si>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</si>
  <si>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</si>
  <si>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</si>
  <si>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</si>
  <si>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</si>
  <si>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</si>
  <si>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</si>
  <si>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</si>
  <si>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</si>
  <si>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</si>
  <si>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</si>
  <si>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</si>
  <si>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</si>
  <si>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</si>
  <si>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</si>
  <si>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</si>
  <si>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</si>
  <si>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</si>
  <si>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</si>
  <si>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</si>
  <si>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</si>
  <si>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</si>
  <si>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</si>
  <si>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</si>
  <si>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</si>
  <si>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</si>
  <si>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</si>
  <si>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</si>
  <si>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</si>
  <si>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</si>
  <si>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</si>
  <si>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</si>
  <si>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</si>
  <si>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</si>
  <si>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</si>
  <si>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</si>
  <si>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</si>
  <si>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</si>
  <si>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</si>
  <si>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</si>
  <si>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</si>
  <si>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</si>
  <si>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</si>
  <si>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</si>
  <si>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</si>
  <si>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</si>
  <si>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</si>
  <si>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</si>
  <si>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</si>
  <si>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</si>
  <si>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</si>
  <si>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</si>
  <si>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</si>
  <si>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</si>
  <si>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</si>
  <si>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</si>
  <si>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</si>
  <si>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</si>
  <si>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</si>
  <si>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</si>
  <si>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</si>
  <si>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</si>
  <si>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</si>
  <si>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</si>
  <si>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</si>
  <si>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</si>
  <si>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</si>
  <si>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</si>
  <si>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</si>
  <si>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</si>
  <si>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</si>
  <si>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</si>
  <si>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</si>
  <si>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</si>
  <si>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</si>
  <si>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</si>
  <si>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</si>
  <si>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</si>
  <si>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</si>
  <si>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</si>
  <si>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</si>
  <si>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</si>
  <si>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</si>
  <si>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</si>
  <si>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</si>
  <si>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</si>
  <si>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</si>
  <si>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</si>
  <si>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</si>
  <si>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</si>
  <si>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</si>
  <si>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</si>
  <si>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</si>
  <si>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</si>
  <si>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</si>
  <si>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</si>
  <si>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</si>
  <si>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</si>
  <si>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</si>
  <si>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</si>
  <si>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</si>
  <si>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</si>
  <si>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</si>
  <si>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</si>
  <si>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</si>
  <si>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</si>
  <si>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</si>
  <si>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</si>
  <si>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</si>
  <si>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</si>
  <si>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</si>
  <si>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</si>
  <si>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</si>
  <si>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</si>
  <si>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</si>
  <si>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</si>
  <si>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</si>
  <si>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</si>
  <si>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</si>
  <si>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</si>
  <si>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</si>
  <si>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</si>
  <si>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</si>
  <si>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</si>
  <si>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</si>
  <si>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</si>
  <si>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</si>
  <si>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</si>
  <si>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</si>
  <si>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</si>
  <si>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</si>
  <si>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</si>
  <si>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</si>
  <si>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</si>
  <si>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</si>
  <si>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</si>
  <si>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</si>
  <si>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</si>
  <si>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</si>
  <si>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</si>
  <si>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</si>
  <si>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</si>
  <si>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</si>
  <si>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</si>
  <si>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</si>
  <si>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</si>
  <si>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</si>
  <si>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</si>
  <si>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</si>
  <si>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</si>
  <si>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</si>
  <si>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</si>
  <si>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</si>
  <si>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</si>
  <si>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</si>
  <si>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</si>
  <si>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</si>
  <si>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</si>
  <si>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</si>
  <si>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</si>
  <si>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</si>
  <si>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</si>
  <si>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</si>
  <si>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</si>
  <si>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</si>
  <si>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</si>
  <si>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</si>
  <si>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</si>
  <si>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</si>
  <si>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</si>
  <si>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</si>
  <si>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</si>
  <si>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</si>
  <si>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</si>
  <si>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</si>
  <si>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</si>
  <si>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</si>
  <si>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</si>
  <si>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</si>
  <si>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</si>
  <si>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</si>
  <si>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</si>
  <si>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</si>
  <si>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</si>
  <si>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</si>
  <si>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</si>
  <si>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</si>
  <si>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</si>
  <si>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</si>
  <si>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</si>
  <si>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</si>
  <si>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</si>
  <si>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</si>
  <si>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</si>
  <si>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</si>
  <si>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</si>
  <si>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</si>
  <si>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</si>
  <si>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</si>
  <si>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</si>
  <si>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</si>
  <si>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</si>
  <si>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</si>
  <si>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</si>
  <si>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</si>
  <si>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</si>
  <si>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</si>
  <si>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</si>
  <si>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</si>
  <si>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</si>
  <si>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</si>
  <si>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</si>
  <si>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</si>
  <si>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</si>
  <si>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</si>
  <si>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</si>
  <si>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</si>
  <si>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</si>
  <si>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</si>
  <si>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</si>
  <si>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</si>
  <si>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</si>
  <si>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</si>
  <si>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</si>
  <si>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</si>
  <si>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</si>
  <si>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</si>
  <si>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</si>
  <si>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</si>
  <si>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</si>
  <si>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</si>
  <si>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</si>
  <si>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</si>
  <si>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</si>
  <si>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</si>
  <si>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</si>
  <si>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</si>
  <si>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</si>
  <si>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</si>
  <si>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</si>
  <si>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</si>
  <si>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</si>
  <si>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</si>
  <si>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</si>
  <si>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</si>
  <si>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</si>
  <si>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</si>
  <si>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</si>
  <si>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</si>
  <si>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</si>
  <si>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</si>
  <si>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</si>
  <si>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</si>
  <si>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</si>
  <si>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</si>
  <si>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</si>
  <si>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</si>
  <si>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</si>
  <si>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</si>
  <si>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</si>
  <si>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</si>
  <si>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</si>
  <si>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</si>
  <si>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</si>
  <si>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</si>
  <si>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</si>
  <si>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</si>
  <si>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</si>
  <si>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</si>
  <si>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</si>
  <si>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</si>
  <si>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</si>
  <si>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</si>
  <si>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</si>
  <si>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</si>
  <si>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</si>
  <si>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</si>
  <si>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</si>
  <si>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</si>
  <si>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</si>
  <si>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</si>
  <si>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</si>
  <si>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</si>
  <si>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</si>
  <si>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</si>
  <si>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</si>
  <si>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</si>
  <si>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</si>
  <si>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</si>
  <si>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</si>
  <si>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</si>
  <si>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</si>
  <si>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</si>
  <si>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</si>
  <si>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</si>
  <si>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</si>
  <si>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</si>
  <si>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</si>
  <si>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</si>
  <si>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</si>
  <si>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</si>
  <si>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</si>
  <si>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</si>
  <si>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</si>
  <si>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</si>
  <si>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</si>
  <si>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</si>
  <si>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</si>
  <si>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</si>
  <si>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</si>
  <si>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</si>
  <si>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</si>
  <si>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</si>
  <si>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</si>
  <si>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</si>
  <si>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</si>
  <si>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</si>
  <si>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</si>
  <si>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</si>
  <si>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</si>
  <si>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</si>
  <si>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</si>
  <si>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</si>
  <si>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</si>
  <si>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</si>
  <si>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</si>
  <si>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</si>
  <si>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</si>
  <si>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</si>
  <si>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</si>
  <si>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</si>
  <si>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</si>
  <si>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</si>
  <si>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</si>
  <si>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</si>
  <si>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</si>
  <si>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</si>
  <si>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</si>
  <si>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</si>
  <si>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</si>
  <si>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</si>
  <si>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</si>
  <si>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</si>
  <si>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</si>
  <si>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</si>
  <si>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</si>
  <si>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</si>
  <si>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</si>
  <si>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</si>
  <si>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</si>
  <si>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</si>
  <si>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</si>
  <si>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</si>
  <si>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</si>
  <si>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</si>
  <si>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</si>
  <si>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</si>
  <si>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</si>
  <si>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</si>
  <si>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</si>
  <si>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</si>
  <si>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</si>
  <si>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</si>
  <si>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</si>
  <si>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</si>
  <si>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</si>
  <si>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</si>
  <si>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</si>
  <si>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</si>
  <si>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</si>
  <si>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</si>
  <si>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</si>
  <si>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</si>
  <si>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</si>
  <si>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</si>
  <si>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</si>
  <si>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</si>
  <si>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</si>
  <si>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</si>
  <si>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</si>
  <si>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</si>
  <si>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</si>
  <si>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</si>
  <si>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</si>
  <si>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</si>
  <si>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</si>
  <si>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</si>
  <si>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</si>
  <si>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</si>
  <si>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</si>
  <si>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</si>
  <si>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</si>
  <si>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</si>
  <si>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</si>
  <si>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</si>
  <si>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</si>
  <si>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</si>
  <si>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</si>
  <si>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</si>
  <si>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</si>
  <si>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</si>
  <si>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</si>
  <si>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</si>
  <si>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</si>
  <si>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</si>
  <si>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</si>
  <si>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</si>
  <si>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</si>
  <si>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</si>
  <si>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</si>
  <si>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</si>
  <si>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</si>
  <si>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</si>
  <si>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</si>
  <si>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</si>
  <si>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</si>
  <si>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</si>
  <si>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</si>
  <si>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</si>
  <si>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</si>
  <si>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</si>
  <si>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</si>
  <si>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</si>
  <si>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</si>
  <si>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</si>
  <si>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</si>
  <si>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</si>
  <si>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</si>
  <si>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</si>
  <si>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</si>
  <si>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</si>
  <si>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</si>
  <si>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</si>
  <si>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</si>
  <si>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</si>
  <si>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</si>
  <si>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</si>
  <si>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</si>
  <si>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</si>
  <si>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</si>
  <si>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</si>
  <si>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</si>
  <si>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</si>
  <si>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</si>
  <si>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</si>
  <si>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</si>
  <si>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</si>
  <si>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</si>
  <si>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</si>
  <si>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</si>
  <si>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</si>
  <si>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</si>
  <si>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</si>
  <si>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</si>
  <si>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</si>
  <si>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</si>
  <si>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</si>
  <si>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</si>
  <si>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</si>
  <si>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</si>
  <si>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</si>
  <si>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</si>
  <si>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</si>
  <si>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</si>
  <si>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</si>
  <si>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</si>
  <si>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</si>
  <si>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</si>
  <si>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</si>
  <si>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</si>
  <si>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</si>
  <si>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</si>
  <si>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</si>
  <si>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</si>
  <si>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</si>
  <si>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</si>
  <si>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</si>
  <si>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</si>
  <si>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</si>
  <si>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</si>
  <si>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</si>
  <si>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</si>
  <si>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</si>
  <si>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</si>
  <si>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</si>
  <si>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</si>
  <si>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</si>
  <si>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</si>
  <si>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</si>
  <si>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</si>
  <si>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</si>
  <si>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</si>
  <si>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</si>
  <si>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</si>
  <si>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</si>
  <si>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</si>
  <si>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</si>
  <si>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</si>
  <si>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</si>
  <si>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</si>
  <si>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</si>
  <si>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</si>
  <si>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</si>
  <si>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</si>
  <si>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</si>
  <si>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</si>
  <si>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</si>
  <si>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</si>
  <si>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</si>
  <si>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</si>
  <si>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</si>
  <si>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</si>
  <si>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</si>
  <si>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</si>
  <si>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</si>
  <si>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</si>
  <si>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</si>
  <si>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</si>
  <si>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</si>
  <si>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</si>
  <si>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</si>
  <si>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</si>
  <si>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</si>
  <si>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</si>
  <si>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</si>
  <si>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</si>
  <si>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</si>
  <si>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</si>
  <si>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</si>
  <si>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</si>
  <si>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</si>
  <si>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</si>
  <si>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</si>
  <si>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</si>
  <si>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</si>
  <si>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</si>
  <si>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</si>
  <si>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</si>
  <si>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</si>
  <si>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</si>
  <si>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</si>
  <si>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</si>
  <si>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</si>
  <si>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</si>
  <si>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</si>
  <si>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</si>
  <si>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</si>
  <si>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</si>
  <si>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</si>
  <si>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</si>
  <si>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</si>
  <si>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</si>
  <si>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</si>
  <si>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</si>
  <si>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</si>
  <si>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</si>
  <si>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</si>
  <si>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</si>
  <si>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</si>
  <si>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</si>
  <si>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</si>
  <si>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</si>
  <si>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</si>
  <si>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</si>
  <si>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</si>
  <si>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</si>
  <si>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</si>
  <si>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</si>
  <si>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</si>
  <si>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</si>
  <si>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</si>
  <si>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</si>
  <si>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</si>
  <si>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</si>
  <si>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</si>
  <si>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</si>
  <si>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</si>
  <si>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</si>
  <si>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</si>
  <si>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</si>
  <si>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</si>
  <si>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</si>
  <si>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</si>
  <si>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</si>
  <si>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</si>
  <si>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</si>
  <si>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</si>
  <si>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</si>
  <si>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</si>
  <si>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</si>
  <si>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</si>
  <si>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</si>
  <si>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</si>
  <si>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</si>
  <si>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</si>
  <si>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</si>
  <si>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</si>
  <si>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</si>
  <si>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</si>
  <si>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</si>
  <si>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</si>
  <si>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</si>
  <si>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</si>
  <si>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</si>
  <si>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</si>
  <si>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</si>
  <si>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</si>
  <si>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</si>
  <si>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</si>
  <si>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</si>
  <si>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</si>
  <si>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</si>
  <si>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</si>
  <si>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</si>
  <si>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</si>
  <si>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</si>
  <si>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</si>
  <si>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</si>
  <si>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</si>
  <si>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</si>
  <si>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</si>
  <si>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</si>
  <si>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</si>
  <si>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</si>
  <si>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</si>
  <si>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</si>
  <si>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</si>
  <si>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</si>
  <si>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</si>
  <si>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</si>
  <si>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</si>
  <si>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</si>
  <si>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</si>
  <si>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</si>
  <si>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</si>
  <si>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</si>
  <si>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</si>
  <si>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</si>
  <si>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</si>
  <si>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</si>
  <si>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</si>
  <si>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</si>
  <si>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</si>
  <si>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</si>
  <si>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</si>
  <si>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</si>
  <si>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</si>
  <si>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</si>
  <si>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</si>
  <si>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</si>
  <si>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</si>
  <si>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</si>
  <si>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</si>
  <si>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</si>
  <si>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</si>
  <si>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</si>
  <si>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</si>
  <si>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</si>
  <si>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</si>
  <si>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</si>
  <si>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</si>
  <si>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</si>
  <si>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</si>
  <si>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</si>
  <si>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</si>
  <si>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</si>
  <si>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</si>
  <si>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</si>
  <si>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</si>
  <si>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</si>
  <si>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</si>
  <si>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</si>
  <si>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</si>
  <si>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</si>
  <si>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</si>
  <si>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</si>
  <si>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</si>
  <si>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</si>
  <si>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</si>
  <si>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</si>
  <si>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</si>
  <si>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</si>
  <si>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</si>
  <si>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</si>
  <si>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</si>
  <si>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</si>
  <si>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</si>
  <si>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</si>
  <si>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</si>
  <si>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</si>
  <si>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</si>
  <si>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</si>
  <si>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</si>
  <si>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</si>
  <si>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</si>
  <si>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</si>
  <si>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</si>
  <si>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</si>
  <si>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</si>
  <si>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</si>
  <si>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</si>
  <si>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</si>
  <si>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</si>
  <si>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</si>
  <si>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</si>
  <si>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</si>
  <si>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</si>
  <si>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</si>
  <si>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</si>
  <si>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</si>
  <si>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</si>
  <si>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</si>
  <si>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</si>
  <si>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</si>
  <si>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</si>
  <si>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</si>
  <si>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</si>
  <si>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</si>
  <si>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</si>
  <si>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</si>
  <si>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</si>
  <si>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</si>
  <si>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</si>
  <si>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</si>
  <si>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</si>
  <si>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</si>
  <si>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</si>
  <si>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</si>
  <si>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</si>
  <si>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</si>
  <si>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</si>
  <si>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</si>
  <si>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</si>
  <si>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</si>
  <si>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</si>
  <si>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</si>
  <si>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</si>
  <si>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</si>
  <si>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</si>
  <si>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</si>
  <si>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</si>
  <si>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</si>
  <si>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</si>
  <si>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</si>
  <si>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</si>
  <si>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</si>
  <si>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</si>
  <si>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</si>
  <si>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</si>
  <si>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</si>
  <si>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</si>
  <si>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</si>
  <si>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</si>
  <si>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</si>
  <si>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</si>
  <si>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</si>
  <si>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</si>
  <si>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</si>
  <si>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</si>
  <si>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</si>
  <si>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</si>
  <si>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</si>
  <si>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</si>
  <si>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</si>
  <si>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</si>
  <si>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</si>
  <si>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</si>
  <si>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</si>
  <si>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</si>
  <si>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</si>
  <si>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</si>
  <si>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</si>
  <si>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</si>
  <si>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</si>
  <si>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</si>
  <si>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</si>
  <si>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</si>
  <si>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</si>
  <si>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</si>
  <si>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</si>
  <si>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</si>
  <si>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</si>
  <si>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</si>
  <si>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</si>
  <si>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</si>
  <si>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</si>
  <si>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</si>
  <si>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</si>
  <si>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</si>
  <si>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</si>
  <si>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</si>
  <si>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</si>
  <si>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</si>
  <si>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</si>
  <si>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</si>
  <si>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</si>
  <si>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</si>
  <si>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</si>
  <si>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</si>
  <si>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</si>
  <si>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</si>
  <si>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</si>
  <si>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</si>
  <si>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</si>
  <si>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</si>
  <si>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</si>
  <si>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</si>
  <si>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</si>
  <si>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</si>
  <si>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</si>
  <si>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</si>
  <si>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</si>
  <si>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</si>
  <si>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</si>
  <si>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</si>
  <si>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</si>
  <si>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</si>
  <si>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</si>
  <si>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</si>
  <si>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</si>
  <si>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</si>
  <si>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</si>
  <si>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</si>
  <si>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</si>
  <si>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</si>
  <si>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</si>
  <si>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</si>
  <si>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</si>
  <si>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</si>
  <si>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</si>
  <si>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</si>
  <si>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</si>
  <si>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</si>
  <si>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</si>
  <si>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</si>
  <si>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</si>
  <si>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</si>
  <si>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</si>
  <si>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</si>
  <si>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</si>
  <si>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</si>
  <si>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</si>
  <si>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</si>
  <si>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</si>
  <si>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</si>
  <si>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</si>
  <si>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</si>
  <si>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</si>
  <si>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</si>
  <si>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</si>
  <si>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</si>
  <si>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</si>
  <si>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</si>
  <si>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</si>
  <si>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</si>
  <si>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</si>
  <si>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</si>
  <si>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</si>
  <si>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</si>
  <si>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</si>
  <si>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</si>
  <si>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</si>
  <si>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</si>
  <si>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</si>
  <si>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</si>
  <si>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</si>
  <si>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</si>
  <si>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</si>
  <si>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</si>
  <si>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</si>
  <si>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</si>
  <si>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</si>
  <si>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</si>
  <si>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</si>
  <si>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</si>
  <si>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</si>
  <si>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</si>
  <si>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</si>
  <si>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</si>
  <si>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</si>
  <si>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</si>
  <si>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</si>
  <si>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</si>
  <si>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</si>
  <si>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</si>
  <si>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</si>
  <si>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</si>
  <si>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</si>
  <si>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</si>
  <si>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</si>
  <si>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</si>
  <si>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</si>
  <si>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</si>
  <si>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</si>
  <si>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</si>
  <si>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</si>
  <si>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</si>
  <si>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</si>
  <si>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</si>
  <si>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</si>
  <si>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</si>
  <si>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</si>
  <si>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</si>
  <si>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</si>
  <si>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</si>
  <si>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</si>
  <si>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</si>
  <si>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</si>
  <si>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</si>
  <si>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</si>
  <si>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</si>
  <si>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</si>
  <si>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</si>
  <si>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</si>
  <si>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</si>
  <si>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</si>
  <si>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</si>
  <si>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</si>
  <si>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</si>
  <si>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</si>
  <si>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</si>
  <si>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</si>
  <si>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</si>
  <si>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</si>
  <si>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</si>
  <si>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</si>
  <si>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</si>
  <si>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</si>
  <si>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</si>
  <si>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</si>
  <si>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</si>
  <si>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</si>
  <si>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</si>
  <si>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</si>
  <si>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</si>
  <si>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</si>
  <si>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</si>
  <si>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</si>
  <si>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</si>
  <si>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</si>
  <si>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</si>
  <si>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</si>
  <si>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</si>
  <si>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</si>
  <si>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</si>
  <si>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</si>
  <si>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</si>
  <si>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</si>
  <si>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</si>
  <si>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</si>
  <si>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</si>
  <si>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</si>
  <si>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</si>
  <si>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</si>
  <si>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</si>
  <si>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</si>
  <si>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</si>
  <si>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</si>
  <si>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</si>
  <si>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</si>
  <si>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</si>
  <si>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</si>
  <si>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</si>
  <si>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</si>
  <si>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</si>
  <si>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</si>
  <si>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</si>
  <si>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</si>
  <si>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</si>
  <si>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</si>
  <si>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</si>
  <si>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</si>
  <si>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</si>
  <si>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</si>
  <si>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</si>
  <si>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</si>
  <si>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</si>
  <si>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</si>
  <si>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</si>
  <si>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</si>
  <si>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</si>
  <si>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</si>
  <si>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</si>
  <si>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</si>
  <si>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</si>
  <si>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</si>
  <si>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</si>
  <si>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</si>
  <si>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</si>
  <si>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</si>
  <si>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</si>
  <si>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</si>
  <si>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</si>
  <si>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</si>
  <si>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</si>
  <si>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</si>
  <si>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</si>
  <si>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</si>
  <si>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</si>
  <si>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</si>
  <si>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</si>
  <si>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</si>
  <si>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</si>
  <si>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</si>
  <si>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</si>
  <si>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</si>
  <si>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</si>
  <si>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</si>
  <si>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</si>
  <si>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</si>
  <si>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</si>
  <si>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</si>
  <si>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</si>
  <si>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</si>
  <si>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</si>
  <si>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</si>
  <si>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</si>
  <si>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</si>
  <si>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</si>
  <si>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</si>
  <si>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</si>
  <si>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</si>
  <si>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</si>
  <si>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</si>
  <si>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</si>
  <si>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</si>
  <si>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</si>
  <si>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</si>
  <si>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</si>
  <si>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</si>
  <si>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</si>
  <si>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</si>
  <si>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</si>
  <si>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</si>
  <si>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</si>
  <si>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</si>
  <si>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</si>
  <si>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</si>
  <si>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</si>
  <si>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</si>
  <si>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</si>
  <si>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</si>
  <si>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</si>
  <si>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</si>
  <si>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</si>
  <si>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</si>
  <si>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</si>
  <si>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</si>
  <si>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</si>
  <si>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</si>
  <si>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</si>
  <si>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</si>
  <si>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</si>
  <si>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</si>
  <si>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</si>
  <si>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</si>
  <si>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</si>
  <si>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</si>
  <si>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</si>
  <si>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</si>
  <si>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</si>
  <si>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</si>
  <si>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</si>
  <si>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</si>
  <si>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</si>
  <si>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</si>
  <si>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</si>
  <si>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</si>
  <si>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</si>
  <si>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</si>
  <si>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</si>
  <si>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</si>
  <si>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</si>
  <si>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</si>
  <si>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</si>
  <si>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</si>
  <si>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</si>
  <si>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</si>
  <si>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</si>
  <si>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</si>
  <si>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</si>
  <si>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</si>
  <si>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</si>
  <si>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</si>
  <si>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</si>
  <si>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</si>
  <si>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</si>
  <si>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</si>
  <si>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</si>
  <si>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</si>
  <si>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</si>
  <si>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</si>
  <si>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</si>
  <si>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</si>
  <si>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</si>
  <si>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</si>
  <si>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</si>
  <si>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</si>
  <si>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</si>
  <si>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</si>
  <si>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</si>
  <si>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</si>
  <si>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</si>
  <si>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</si>
  <si>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</si>
  <si>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</si>
  <si>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</si>
  <si>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</si>
  <si>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</si>
  <si>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</si>
  <si>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</si>
  <si>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</si>
  <si>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</si>
  <si>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</si>
  <si>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</si>
  <si>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</si>
  <si>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</si>
  <si>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</si>
  <si>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</si>
  <si>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</si>
  <si>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</si>
  <si>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</si>
  <si>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</si>
  <si>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</si>
  <si>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</si>
  <si>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</si>
  <si>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</si>
  <si>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</si>
  <si>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</si>
  <si>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</si>
  <si>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</si>
  <si>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</si>
  <si>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</si>
  <si>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</si>
  <si>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</si>
  <si>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</si>
  <si>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</si>
  <si>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</si>
  <si>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</si>
  <si>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</si>
  <si>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</si>
  <si>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</si>
  <si>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</si>
  <si>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</si>
  <si>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</si>
  <si>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</si>
  <si>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</si>
  <si>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</si>
  <si>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</si>
  <si>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</si>
  <si>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</si>
  <si>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</si>
  <si>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</si>
  <si>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</si>
  <si>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</si>
  <si>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</si>
  <si>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</si>
  <si>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</si>
  <si>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</si>
  <si>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</si>
  <si>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</si>
  <si>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</si>
  <si>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</si>
  <si>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</si>
  <si>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</si>
  <si>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</si>
  <si>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</si>
  <si>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</si>
  <si>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</si>
  <si>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</si>
  <si>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</si>
  <si>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</si>
  <si>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</si>
  <si>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</si>
  <si>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</si>
  <si>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</si>
  <si>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</si>
  <si>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</si>
  <si>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</si>
  <si>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</si>
  <si>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</si>
  <si>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</si>
  <si>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</si>
  <si>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</si>
  <si>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</si>
  <si>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</si>
  <si>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</si>
  <si>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</si>
  <si>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</si>
  <si>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</si>
  <si>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</si>
  <si>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</si>
  <si>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</si>
  <si>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</si>
  <si>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</si>
  <si>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</si>
  <si>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</si>
  <si>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</si>
  <si>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</si>
  <si>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</si>
  <si>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</si>
  <si>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</si>
  <si>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</si>
  <si>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</si>
  <si>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</si>
  <si>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</si>
  <si>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</si>
  <si>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</si>
  <si>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</si>
  <si>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</si>
  <si>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</si>
  <si>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</si>
  <si>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</si>
  <si>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</si>
  <si>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</si>
  <si>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</si>
  <si>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</si>
  <si>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</si>
  <si>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</si>
  <si>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</si>
  <si>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</si>
  <si>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</si>
  <si>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</si>
  <si>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</si>
  <si>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</si>
  <si>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</si>
  <si>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</si>
  <si>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</si>
  <si>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</si>
  <si>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</si>
  <si>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</si>
  <si>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</si>
  <si>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</si>
  <si>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</si>
  <si>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</si>
  <si>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</si>
  <si>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</si>
  <si>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</si>
  <si>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</si>
  <si>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</si>
  <si>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</si>
  <si>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</si>
  <si>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</si>
  <si>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</si>
  <si>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</si>
  <si>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</si>
  <si>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</si>
  <si>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</si>
  <si>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</si>
  <si>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</si>
  <si>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</si>
  <si>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</si>
  <si>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</si>
  <si>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</si>
  <si>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</si>
  <si>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</si>
  <si>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</si>
  <si>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</si>
  <si>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</si>
  <si>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</si>
  <si>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</si>
  <si>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</si>
  <si>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</si>
  <si>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</si>
  <si>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</si>
  <si>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</si>
  <si>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</si>
  <si>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</si>
  <si>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</si>
  <si>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</si>
  <si>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</si>
  <si>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</si>
  <si>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</si>
  <si>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</si>
  <si>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</si>
  <si>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</si>
  <si>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</si>
  <si>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</si>
  <si>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</si>
  <si>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</si>
  <si>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</si>
  <si>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</si>
  <si>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</si>
  <si>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</si>
  <si>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</si>
  <si>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</si>
  <si>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</si>
  <si>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</si>
  <si>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</si>
  <si>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</si>
  <si>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</si>
  <si>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</si>
  <si>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</si>
  <si>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</si>
  <si>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</si>
  <si>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</si>
  <si>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</si>
  <si>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</si>
  <si>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</si>
  <si>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</si>
  <si>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</si>
  <si>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</si>
  <si>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</si>
  <si>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</si>
  <si>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</si>
  <si>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</si>
  <si>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</si>
  <si>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</si>
  <si>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</si>
  <si>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</si>
  <si>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</si>
  <si>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</si>
  <si>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</si>
  <si>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</si>
  <si>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</si>
  <si>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</si>
  <si>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</si>
  <si>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</si>
  <si>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</si>
  <si>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</si>
  <si>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</si>
  <si>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</si>
  <si>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</si>
  <si>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</si>
  <si>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</si>
  <si>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</si>
  <si>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</si>
  <si>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</si>
  <si>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</si>
  <si>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</si>
  <si>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</si>
  <si>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</si>
  <si>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</si>
  <si>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</si>
  <si>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</si>
  <si>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</si>
  <si>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</si>
  <si>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</si>
  <si>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</si>
  <si>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</si>
  <si>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</si>
  <si>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</si>
  <si>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</si>
  <si>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</si>
  <si>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</si>
  <si>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</si>
  <si>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</si>
  <si>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</si>
  <si>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</si>
  <si>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</si>
  <si>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</si>
  <si>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</si>
  <si>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</si>
  <si>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</si>
  <si>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</si>
  <si>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</si>
  <si>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</si>
  <si>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</si>
  <si>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</si>
  <si>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</si>
  <si>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</si>
  <si>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</si>
  <si>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</si>
  <si>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</si>
  <si>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</si>
  <si>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</si>
  <si>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</si>
  <si>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</si>
  <si>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</si>
  <si>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</si>
  <si>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</si>
  <si>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</si>
  <si>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</si>
  <si>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</si>
  <si>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</si>
  <si>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</si>
  <si>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</si>
  <si>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</si>
  <si>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</si>
  <si>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</si>
  <si>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</si>
  <si>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</si>
  <si>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</si>
  <si>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</si>
  <si>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</si>
  <si>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</si>
  <si>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</si>
  <si>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</si>
  <si>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</si>
  <si>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</si>
  <si>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</si>
  <si>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</si>
  <si>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</si>
  <si>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</si>
  <si>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</si>
  <si>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</si>
  <si>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</si>
  <si>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</si>
  <si>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</si>
  <si>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</si>
  <si>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</si>
  <si>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</si>
  <si>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</si>
  <si>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</si>
  <si>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</si>
  <si>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</si>
  <si>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</si>
  <si>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</si>
  <si>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</si>
  <si>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</si>
  <si>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</si>
  <si>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</si>
  <si>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</si>
  <si>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</si>
  <si>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</si>
  <si>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</si>
  <si>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</si>
  <si>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</si>
  <si>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</si>
  <si>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</si>
  <si>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</si>
  <si>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</si>
  <si>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</si>
  <si>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</si>
  <si>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</si>
  <si>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</si>
  <si>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</si>
  <si>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</si>
  <si>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</si>
  <si>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</si>
  <si>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</si>
  <si>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</si>
  <si>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</si>
  <si>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</si>
  <si>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</si>
  <si>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</si>
  <si>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</si>
  <si>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</si>
  <si>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</si>
  <si>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</si>
  <si>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</si>
  <si>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</si>
  <si>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</si>
  <si>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</si>
  <si>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</si>
  <si>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</si>
  <si>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</si>
  <si>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</si>
  <si>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</si>
  <si>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</si>
  <si>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</si>
  <si>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</si>
  <si>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</si>
  <si>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</si>
  <si>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</si>
  <si>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</si>
  <si>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</si>
  <si>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</si>
  <si>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</si>
  <si>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</si>
  <si>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</si>
  <si>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</si>
  <si>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</si>
  <si>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</si>
  <si>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</si>
  <si>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</si>
  <si>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</si>
  <si>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</si>
  <si>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</si>
  <si>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</si>
  <si>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</si>
  <si>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</si>
  <si>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</si>
  <si>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</si>
  <si>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</si>
  <si>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</si>
  <si>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</si>
  <si>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</si>
  <si>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</si>
  <si>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</si>
  <si>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</si>
  <si>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</si>
  <si>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</si>
  <si>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</si>
  <si>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</si>
  <si>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</si>
  <si>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</si>
  <si>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</si>
  <si>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</si>
  <si>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</si>
  <si>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</si>
  <si>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</si>
  <si>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</si>
  <si>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</si>
  <si>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</si>
  <si>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</si>
  <si>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</si>
  <si>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</si>
  <si>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</si>
  <si>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</si>
  <si>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</si>
  <si>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</si>
  <si>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</si>
  <si>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</si>
  <si>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</si>
  <si>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</si>
  <si>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</si>
  <si>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</si>
  <si>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</si>
  <si>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</si>
  <si>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</si>
  <si>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</si>
  <si>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</si>
  <si>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</si>
  <si>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</si>
  <si>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</si>
  <si>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</si>
  <si>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</si>
  <si>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</si>
  <si>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</si>
  <si>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</si>
  <si>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</si>
  <si>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</si>
  <si>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</si>
  <si>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</si>
  <si>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</si>
  <si>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</si>
  <si>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</si>
  <si>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</si>
  <si>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</si>
  <si>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</si>
  <si>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</si>
  <si>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</si>
  <si>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</si>
  <si>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</si>
  <si>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</si>
  <si>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</si>
  <si>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</si>
  <si>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</si>
  <si>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</si>
  <si>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</si>
  <si>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</si>
  <si>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</si>
  <si>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</si>
  <si>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</si>
  <si>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</si>
  <si>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</si>
  <si>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</si>
  <si>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</si>
  <si>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</si>
  <si>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</si>
  <si>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</si>
  <si>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</si>
  <si>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</si>
  <si>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</si>
  <si>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</si>
  <si>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</si>
  <si>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</si>
  <si>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</si>
  <si>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</si>
  <si>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</si>
  <si>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</si>
  <si>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</si>
  <si>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</si>
  <si>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</si>
  <si>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</si>
  <si>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</si>
  <si>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</si>
  <si>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</si>
  <si>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</si>
  <si>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</si>
  <si>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</si>
  <si>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</si>
  <si>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</si>
  <si>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</si>
  <si>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</si>
  <si>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</si>
  <si>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</si>
  <si>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</si>
  <si>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</si>
  <si>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</si>
  <si>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</si>
  <si>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</si>
  <si>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</si>
  <si>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</si>
  <si>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</si>
  <si>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</si>
  <si>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</si>
  <si>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</si>
  <si>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</si>
  <si>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</si>
  <si>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</si>
  <si>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</si>
  <si>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</si>
  <si>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</si>
  <si>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</si>
  <si>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</si>
  <si>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</si>
  <si>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</si>
  <si>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</si>
  <si>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</si>
  <si>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</si>
  <si>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</si>
  <si>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</si>
  <si>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</si>
  <si>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</si>
  <si>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</si>
  <si>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</si>
  <si>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</si>
  <si>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</si>
  <si>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</si>
  <si>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</si>
  <si>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</si>
  <si>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</si>
  <si>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</si>
  <si>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</si>
  <si>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</si>
  <si>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</si>
  <si>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</si>
  <si>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</si>
  <si>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</si>
  <si>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</si>
  <si>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</si>
  <si>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</si>
  <si>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</si>
  <si>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</si>
  <si>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</si>
  <si>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</si>
  <si>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</si>
  <si>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</si>
  <si>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</si>
  <si>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</si>
  <si>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</si>
  <si>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</si>
  <si>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</si>
  <si>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</si>
  <si>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</si>
  <si>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</si>
  <si>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</si>
  <si>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</si>
  <si>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</si>
  <si>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</si>
  <si>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</si>
  <si>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</si>
  <si>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</si>
  <si>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</si>
  <si>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</si>
  <si>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</si>
  <si>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</si>
  <si>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</si>
  <si>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</si>
  <si>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</si>
  <si>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</si>
  <si>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</si>
  <si>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</si>
  <si>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</si>
  <si>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</si>
  <si>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</si>
  <si>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</si>
  <si>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</si>
  <si>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</si>
  <si>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</si>
  <si>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</si>
  <si>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</si>
  <si>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</si>
  <si>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</si>
  <si>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</si>
  <si>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</si>
  <si>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</si>
  <si>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</si>
  <si>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</si>
  <si>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</si>
  <si>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</si>
  <si>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</si>
  <si>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</si>
  <si>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</si>
  <si>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</si>
  <si>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</si>
  <si>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</si>
  <si>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</si>
  <si>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</si>
  <si>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</si>
  <si>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</si>
  <si>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</si>
  <si>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</si>
  <si>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</si>
  <si>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</si>
  <si>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</si>
  <si>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</si>
  <si>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</si>
  <si>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</si>
  <si>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</si>
  <si>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</si>
  <si>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</si>
  <si>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</si>
  <si>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</si>
  <si>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</si>
  <si>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</si>
  <si>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</si>
  <si>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</si>
  <si>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</si>
  <si>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</si>
  <si>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</si>
  <si>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</si>
  <si>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</si>
  <si>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</si>
  <si>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</si>
  <si>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</si>
  <si>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</si>
  <si>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</si>
  <si>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</si>
  <si>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</si>
  <si>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</si>
  <si>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</si>
  <si>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</si>
  <si>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</si>
  <si>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</si>
  <si>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</si>
  <si>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</si>
  <si>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</si>
  <si>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</si>
  <si>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</si>
  <si>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</si>
  <si>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</si>
  <si>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</si>
  <si>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</si>
  <si>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</si>
  <si>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</si>
  <si>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</si>
  <si>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</si>
  <si>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</si>
  <si>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</si>
  <si>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</si>
  <si>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</si>
  <si>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</si>
  <si>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</si>
  <si>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</si>
  <si>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</si>
  <si>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</si>
  <si>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</si>
  <si>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</si>
  <si>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</si>
  <si>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</si>
  <si>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</si>
  <si>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</si>
  <si>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</si>
  <si>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</si>
  <si>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</si>
  <si>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</si>
  <si>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</si>
  <si>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</si>
  <si>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</si>
  <si>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</si>
  <si>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</si>
  <si>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</si>
  <si>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</si>
  <si>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</si>
  <si>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</si>
  <si>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</si>
  <si>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</si>
  <si>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</si>
  <si>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</si>
  <si>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</si>
  <si>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</si>
  <si>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</si>
  <si>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</si>
  <si>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</si>
  <si>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</si>
  <si>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</si>
  <si>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</si>
  <si>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</si>
  <si>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</si>
  <si>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</si>
  <si>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</si>
  <si>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</si>
  <si>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</si>
  <si>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</si>
  <si>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</si>
  <si>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</si>
  <si>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</si>
  <si>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</si>
  <si>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</si>
  <si>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</si>
  <si>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</si>
  <si>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</si>
  <si>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</si>
  <si>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</si>
  <si>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</si>
  <si>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</si>
  <si>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</si>
  <si>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</si>
  <si>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</si>
  <si>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</si>
  <si>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</si>
  <si>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</si>
  <si>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</si>
  <si>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</si>
  <si>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</si>
  <si>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</si>
  <si>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</si>
  <si>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</si>
  <si>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</si>
  <si>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</si>
  <si>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</si>
  <si>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</si>
  <si>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</si>
  <si>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</si>
  <si>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</si>
  <si>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</si>
  <si>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</si>
  <si>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</si>
  <si>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</si>
  <si>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</si>
  <si>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</si>
  <si>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</si>
  <si>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</si>
  <si>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</si>
  <si>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</si>
  <si>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</si>
  <si>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</si>
  <si>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</si>
  <si>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</si>
  <si>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</si>
  <si>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</si>
  <si>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</si>
  <si>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</si>
  <si>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</si>
  <si>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</si>
  <si>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</si>
  <si>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</si>
  <si>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</si>
  <si>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</si>
  <si>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</si>
  <si>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</si>
  <si>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</si>
  <si>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</si>
  <si>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</si>
  <si>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</si>
  <si>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</si>
  <si>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</si>
  <si>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</si>
  <si>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</si>
  <si>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</si>
  <si>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</si>
  <si>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</si>
  <si>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</si>
  <si>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</si>
  <si>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</si>
  <si>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</si>
  <si>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</si>
  <si>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</si>
  <si>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</si>
  <si>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</si>
  <si>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</si>
  <si>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</si>
  <si>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</si>
  <si>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</si>
  <si>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</si>
  <si>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</si>
  <si>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</si>
  <si>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</si>
  <si>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</si>
  <si>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</si>
  <si>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</si>
  <si>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</si>
  <si>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</si>
  <si>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</si>
  <si>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</si>
  <si>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</si>
  <si>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</si>
  <si>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</si>
  <si>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</si>
  <si>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</si>
  <si>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</si>
  <si>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</si>
  <si>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</si>
  <si>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</si>
  <si>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</si>
  <si>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</si>
  <si>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</si>
  <si>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</si>
  <si>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</si>
  <si>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</si>
  <si>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</si>
  <si>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</si>
  <si>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</si>
  <si>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</si>
  <si>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</si>
  <si>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</si>
  <si>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</si>
  <si>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</si>
  <si>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</si>
  <si>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</si>
  <si>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</si>
  <si>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</si>
  <si>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</si>
  <si>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</si>
  <si>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</si>
  <si>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</si>
  <si>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</si>
  <si>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</si>
  <si>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</si>
  <si>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</si>
  <si>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</si>
  <si>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</si>
  <si>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</si>
  <si>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</si>
  <si>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</si>
  <si>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</si>
  <si>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</si>
  <si>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</si>
  <si>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</si>
  <si>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</si>
  <si>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</si>
  <si>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</si>
  <si>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</si>
  <si>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</si>
  <si>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</si>
  <si>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</si>
  <si>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</si>
  <si>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</si>
  <si>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</si>
  <si>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</si>
  <si>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</si>
  <si>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</si>
  <si>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</si>
  <si>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</si>
  <si>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</si>
  <si>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</si>
  <si>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</si>
  <si>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</si>
  <si>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</si>
  <si>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</si>
  <si>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</si>
  <si>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</si>
  <si>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</si>
  <si>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</si>
  <si>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</si>
  <si>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</si>
  <si>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</si>
  <si>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</si>
  <si>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</si>
  <si>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</si>
  <si>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</si>
  <si>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</si>
  <si>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</si>
  <si>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</si>
  <si>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</si>
  <si>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</si>
  <si>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</si>
  <si>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</si>
  <si>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</si>
  <si>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</si>
  <si>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</si>
  <si>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</si>
  <si>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</si>
  <si>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</si>
  <si>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</si>
  <si>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</si>
  <si>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</si>
  <si>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</si>
  <si>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</si>
  <si>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</si>
  <si>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</si>
  <si>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</si>
  <si>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</si>
  <si>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</si>
  <si>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</si>
  <si>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</si>
  <si>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</si>
  <si>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</si>
  <si>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</si>
  <si>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</si>
  <si>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</si>
  <si>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</si>
  <si>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</si>
  <si>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</si>
  <si>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</si>
  <si>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</si>
  <si>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</si>
  <si>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</si>
  <si>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</si>
  <si>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</si>
  <si>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</si>
  <si>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</si>
  <si>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</si>
  <si>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</si>
  <si>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</si>
  <si>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</si>
  <si>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</si>
  <si>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</si>
  <si>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</si>
  <si>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</si>
  <si>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</si>
  <si>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</si>
  <si>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</si>
  <si>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</si>
  <si>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</si>
  <si>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</si>
  <si>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</si>
  <si>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</si>
  <si>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</si>
  <si>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</si>
  <si>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</si>
  <si>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</si>
  <si>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</si>
  <si>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</si>
  <si>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</si>
  <si>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</si>
  <si>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</si>
  <si>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</si>
  <si>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</si>
  <si>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</si>
  <si>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</si>
  <si>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</si>
  <si>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</si>
  <si>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</si>
  <si>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</si>
  <si>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</si>
  <si>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</si>
  <si>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</si>
  <si>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</si>
  <si>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</si>
  <si>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</si>
  <si>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</si>
  <si>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</si>
  <si>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</si>
  <si>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</si>
  <si>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</si>
  <si>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</si>
  <si>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</si>
  <si>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</si>
  <si>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</si>
  <si>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</si>
  <si>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</si>
  <si>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</si>
  <si>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</si>
  <si>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</si>
  <si>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</si>
  <si>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</si>
  <si>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</si>
  <si>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</si>
  <si>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</si>
  <si>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</si>
  <si>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</si>
  <si>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</si>
  <si>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</si>
  <si>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</si>
  <si>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</si>
  <si>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</si>
  <si>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</si>
  <si>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</si>
  <si>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</si>
  <si>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</si>
  <si>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</si>
  <si>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</si>
  <si>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</si>
  <si>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</si>
  <si>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</si>
  <si>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</si>
  <si>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</si>
  <si>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</si>
  <si>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</si>
  <si>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</si>
  <si>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</si>
  <si>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</si>
  <si>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</si>
  <si>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</si>
  <si>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</si>
  <si>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</si>
  <si>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</si>
  <si>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</si>
  <si>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</si>
  <si>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</si>
  <si>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</si>
  <si>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</si>
  <si>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</si>
  <si>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</si>
  <si>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</si>
  <si>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</si>
  <si>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</si>
  <si>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</si>
  <si>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</si>
  <si>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</si>
  <si>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</si>
  <si>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</si>
  <si>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</si>
  <si>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</si>
  <si>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</si>
  <si>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</si>
  <si>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</si>
  <si>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</si>
  <si>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</si>
  <si>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</si>
  <si>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</si>
  <si>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</si>
  <si>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</si>
  <si>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</si>
  <si>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</si>
  <si>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</si>
  <si>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</si>
  <si>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</si>
  <si>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</si>
  <si>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</si>
  <si>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</si>
  <si>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</si>
  <si>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</si>
  <si>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</si>
  <si>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</si>
  <si>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</si>
  <si>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</si>
  <si>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</si>
  <si>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</si>
  <si>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</si>
  <si>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</si>
  <si>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</si>
  <si>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</si>
  <si>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</si>
  <si>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</si>
  <si>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</si>
  <si>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</si>
  <si>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</si>
  <si>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</si>
  <si>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</si>
  <si>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</si>
  <si>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</si>
  <si>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</si>
  <si>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</si>
  <si>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</si>
  <si>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</si>
  <si>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</si>
  <si>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</si>
  <si>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</si>
  <si>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</si>
  <si>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</si>
  <si>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</si>
  <si>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</si>
  <si>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</si>
  <si>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</si>
  <si>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</si>
  <si>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</si>
  <si>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</si>
  <si>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</si>
  <si>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</si>
  <si>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</si>
  <si>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</si>
  <si>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</si>
  <si>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</si>
  <si>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</si>
  <si>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</si>
  <si>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</si>
  <si>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</si>
  <si>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</si>
  <si>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</si>
  <si>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</si>
  <si>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</si>
  <si>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</si>
  <si>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</si>
  <si>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</si>
  <si>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</si>
  <si>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</si>
  <si>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</si>
  <si>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</si>
  <si>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</si>
  <si>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</si>
  <si>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</si>
  <si>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</si>
  <si>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</si>
  <si>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</si>
  <si>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</si>
  <si>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</si>
  <si>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</si>
  <si>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</si>
  <si>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</si>
  <si>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</si>
  <si>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</si>
  <si>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</si>
  <si>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</si>
  <si>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</si>
  <si>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</si>
  <si>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</si>
  <si>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</si>
  <si>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</si>
  <si>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</si>
  <si>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</si>
  <si>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</si>
  <si>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</si>
  <si>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</si>
  <si>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</si>
  <si>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</si>
  <si>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</si>
  <si>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</si>
  <si>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</si>
  <si>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</si>
  <si>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</si>
  <si>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</si>
  <si>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</si>
  <si>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</si>
  <si>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</si>
  <si>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</si>
  <si>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</si>
  <si>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</si>
  <si>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</si>
  <si>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</si>
  <si>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</si>
  <si>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</si>
  <si>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</si>
  <si>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</si>
  <si>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</si>
  <si>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</si>
  <si>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</si>
  <si>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</si>
  <si>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</si>
  <si>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</si>
  <si>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</si>
  <si>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</si>
  <si>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</si>
  <si>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</si>
  <si>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</si>
  <si>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</si>
  <si>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</si>
  <si>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</si>
  <si>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</si>
  <si>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</si>
  <si>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</si>
  <si>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</si>
  <si>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</si>
  <si>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</si>
  <si>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</si>
  <si>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</si>
  <si>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</si>
  <si>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</si>
  <si>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</si>
  <si>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</si>
  <si>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</si>
  <si>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</si>
  <si>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</si>
  <si>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</si>
  <si>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</si>
  <si>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</si>
  <si>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</si>
  <si>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</si>
  <si>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</si>
  <si>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</si>
  <si>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</si>
  <si>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</si>
  <si>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</si>
  <si>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</si>
  <si>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</si>
  <si>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</si>
  <si>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</si>
  <si>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</si>
  <si>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</si>
  <si>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</si>
  <si>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</si>
  <si>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</si>
  <si>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</si>
  <si>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</si>
  <si>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</si>
  <si>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</si>
  <si>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</si>
  <si>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</si>
  <si>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</si>
  <si>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</si>
  <si>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</si>
  <si>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</si>
  <si>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</si>
  <si>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</si>
  <si>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</si>
  <si>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</si>
  <si>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</si>
  <si>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</si>
  <si>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</si>
  <si>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</si>
  <si>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</si>
  <si>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</si>
  <si>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</si>
  <si>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</si>
  <si>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</si>
  <si>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</si>
  <si>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</si>
  <si>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</si>
  <si>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</si>
  <si>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</si>
  <si>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</si>
  <si>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</si>
  <si>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</si>
  <si>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</si>
  <si>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</si>
  <si>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</si>
  <si>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</si>
  <si>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</si>
  <si>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</si>
  <si>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</si>
  <si>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</si>
  <si>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</si>
  <si>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</si>
  <si>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</si>
  <si>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</si>
  <si>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</si>
  <si>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</si>
  <si>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</si>
  <si>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</si>
  <si>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</si>
  <si>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</si>
  <si>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</si>
  <si>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</si>
  <si>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</si>
  <si>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</si>
  <si>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</si>
  <si>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</si>
  <si>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</si>
  <si>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</si>
  <si>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</si>
  <si>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</si>
  <si>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</si>
  <si>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</si>
  <si>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</si>
  <si>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</si>
  <si>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</si>
  <si>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</si>
  <si>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</si>
  <si>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</si>
  <si>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</si>
  <si>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</si>
  <si>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</si>
  <si>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</si>
  <si>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</si>
  <si>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</si>
  <si>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</si>
  <si>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</si>
  <si>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</si>
  <si>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</si>
  <si>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</si>
  <si>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</si>
  <si>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</si>
  <si>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</si>
  <si>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</si>
  <si>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</si>
  <si>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</si>
  <si>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</si>
  <si>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</si>
  <si>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</si>
  <si>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</si>
  <si>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</si>
  <si>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</si>
  <si>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</si>
  <si>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</si>
  <si>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</si>
  <si>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</si>
  <si>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</si>
  <si>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</si>
  <si>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</si>
  <si>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</si>
  <si>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</si>
  <si>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</si>
  <si>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</si>
  <si>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</si>
  <si>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</si>
  <si>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</si>
  <si>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</si>
  <si>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</si>
  <si>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</si>
  <si>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</si>
  <si>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</si>
  <si>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</si>
  <si>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</si>
  <si>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</si>
  <si>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</si>
  <si>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</si>
  <si>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</si>
  <si>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</si>
  <si>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</si>
  <si>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</si>
  <si>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</si>
  <si>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</si>
  <si>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</si>
  <si>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</si>
  <si>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</si>
  <si>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</si>
  <si>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</si>
  <si>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</si>
  <si>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</si>
  <si>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</si>
  <si>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</si>
  <si>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</si>
  <si>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</si>
  <si>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</si>
  <si>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</si>
  <si>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</si>
  <si>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</si>
  <si>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</si>
  <si>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</si>
  <si>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</si>
  <si>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</si>
  <si>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</si>
  <si>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</si>
  <si>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</si>
  <si>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</si>
  <si>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</si>
  <si>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</si>
  <si>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</si>
  <si>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</si>
  <si>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</si>
  <si>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</si>
  <si>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</si>
  <si>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</si>
  <si>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</si>
  <si>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</si>
  <si>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</si>
  <si>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</si>
  <si>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</si>
  <si>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</si>
  <si>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</si>
  <si>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</si>
  <si>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</si>
  <si>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</si>
  <si>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</si>
  <si>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</si>
  <si>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</si>
  <si>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</si>
  <si>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</si>
  <si>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</si>
  <si>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</si>
  <si>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</si>
  <si>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</si>
  <si>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</si>
  <si>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</si>
  <si>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</si>
  <si>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</si>
  <si>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</si>
  <si>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</si>
  <si>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</si>
  <si>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</si>
  <si>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</si>
  <si>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</si>
  <si>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</si>
  <si>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</si>
  <si>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</si>
  <si>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</si>
  <si>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</si>
  <si>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</si>
  <si>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</si>
  <si>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</si>
  <si>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</si>
  <si>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</si>
  <si>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</si>
  <si>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</si>
  <si>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</si>
  <si>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</si>
  <si>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</si>
  <si>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</si>
  <si>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</si>
  <si>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</si>
  <si>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</si>
  <si>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</si>
  <si>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</si>
  <si>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</si>
  <si>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</si>
  <si>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</si>
  <si>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</si>
  <si>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</si>
  <si>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</si>
  <si>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</si>
  <si>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</si>
  <si>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</si>
  <si>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</si>
  <si>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</si>
  <si>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</si>
  <si>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</si>
  <si>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</si>
  <si>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</si>
  <si>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</si>
  <si>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</si>
  <si>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</si>
  <si>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</si>
  <si>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</si>
  <si>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</si>
  <si>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</si>
  <si>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</si>
  <si>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</si>
  <si>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</si>
  <si>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</si>
  <si>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</si>
  <si>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</si>
  <si>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</si>
  <si>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</si>
  <si>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</si>
  <si>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</si>
  <si>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</si>
  <si>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</si>
  <si>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</si>
  <si>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</si>
  <si>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</si>
  <si>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</si>
  <si>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</si>
  <si>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</si>
  <si>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</si>
  <si>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</si>
  <si>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</si>
  <si>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</si>
  <si>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</si>
  <si>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</si>
  <si>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</si>
  <si>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</si>
  <si>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</si>
  <si>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</si>
  <si>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</si>
  <si>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</si>
  <si>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</si>
  <si>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</si>
  <si>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</si>
  <si>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</si>
  <si>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</si>
  <si>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</si>
  <si>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</si>
  <si>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</si>
  <si>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</si>
  <si>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</si>
  <si>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</si>
  <si>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</si>
  <si>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</si>
  <si>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</si>
  <si>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</si>
  <si>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</si>
  <si>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</si>
  <si>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</si>
  <si>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</si>
  <si>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</si>
  <si>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</si>
  <si>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</si>
  <si>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</si>
  <si>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</si>
  <si>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</si>
  <si>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</si>
  <si>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</si>
  <si>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</si>
  <si>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</si>
  <si>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</si>
  <si>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</si>
  <si>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</si>
  <si>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</si>
  <si>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</si>
  <si>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</si>
  <si>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</si>
  <si>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</si>
  <si>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</si>
  <si>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</si>
  <si>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</si>
  <si>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</si>
  <si>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</si>
  <si>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</si>
  <si>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</si>
  <si>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</si>
  <si>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</si>
  <si>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</si>
  <si>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</si>
  <si>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</si>
  <si>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</si>
  <si>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</si>
  <si>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</si>
  <si>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</si>
  <si>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</si>
  <si>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</si>
  <si>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</si>
  <si>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</si>
  <si>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</si>
  <si>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</si>
  <si>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</si>
  <si>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</si>
  <si>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</si>
  <si>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</si>
  <si>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</si>
  <si>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</si>
  <si>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</si>
  <si>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</si>
  <si>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</si>
  <si>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</si>
  <si>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</si>
  <si>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</si>
  <si>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</si>
  <si>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</si>
  <si>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</si>
  <si>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</si>
  <si>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</si>
  <si>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</si>
  <si>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</si>
  <si>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</si>
  <si>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</si>
  <si>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</si>
  <si>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</si>
  <si>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</si>
  <si>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</si>
  <si>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</si>
  <si>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</si>
  <si>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</si>
  <si>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</si>
  <si>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</si>
  <si>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</si>
  <si>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</si>
  <si>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</si>
  <si>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</si>
  <si>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</si>
  <si>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</si>
  <si>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</si>
  <si>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</si>
  <si>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</si>
  <si>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</si>
  <si>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</si>
  <si>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</si>
  <si>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</si>
  <si>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</si>
  <si>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</si>
  <si>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</si>
  <si>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</si>
  <si>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</si>
  <si>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</si>
  <si>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</si>
  <si>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</si>
  <si>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</si>
  <si>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</si>
  <si>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</si>
  <si>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</si>
  <si>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</si>
  <si>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</si>
  <si>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</si>
  <si>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</si>
  <si>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</si>
  <si>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</si>
  <si>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</si>
  <si>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</si>
  <si>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</si>
  <si>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</si>
  <si>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</si>
  <si>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</si>
  <si>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</si>
  <si>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</si>
  <si>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</si>
  <si>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</si>
  <si>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</si>
  <si>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</si>
  <si>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</si>
  <si>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</si>
  <si>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</si>
  <si>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</si>
  <si>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</si>
  <si>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</si>
  <si>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</si>
  <si>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</si>
  <si>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</si>
  <si>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</si>
  <si>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</si>
  <si>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</si>
  <si>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</si>
  <si>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</si>
  <si>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</si>
  <si>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</si>
  <si>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</si>
  <si>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</si>
  <si>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</si>
  <si>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</si>
  <si>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</si>
  <si>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</si>
  <si>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</si>
  <si>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</si>
  <si>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</si>
  <si>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</si>
  <si>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</si>
  <si>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</si>
  <si>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</si>
  <si>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</si>
  <si>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</si>
  <si>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</si>
  <si>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</si>
  <si>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</si>
  <si>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</si>
  <si>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</si>
  <si>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</si>
  <si>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</si>
  <si>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</si>
  <si>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</si>
  <si>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</si>
  <si>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</si>
  <si>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</si>
  <si>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</si>
  <si>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</si>
  <si>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</si>
  <si>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</si>
  <si>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</si>
  <si>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</si>
  <si>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</si>
  <si>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</si>
  <si>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</si>
  <si>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</si>
  <si>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</si>
  <si>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</si>
  <si>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</si>
  <si>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</si>
  <si>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</si>
  <si>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</si>
  <si>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</si>
  <si>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</si>
  <si>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</si>
  <si>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</si>
  <si>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</si>
  <si>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</si>
  <si>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</si>
  <si>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</si>
  <si>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</si>
  <si>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</si>
  <si>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</si>
  <si>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</si>
  <si>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</si>
  <si>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</si>
  <si>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</si>
  <si>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</si>
  <si>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</si>
  <si>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</si>
  <si>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</si>
  <si>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</si>
  <si>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</si>
  <si>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</si>
  <si>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</si>
  <si>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</si>
  <si>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</si>
  <si>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</si>
  <si>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</si>
  <si>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</si>
  <si>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</si>
  <si>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</si>
  <si>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</si>
  <si>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</si>
  <si>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</si>
  <si>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</si>
  <si>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</si>
  <si>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</si>
  <si>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</si>
  <si>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</si>
  <si>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</si>
  <si>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</si>
  <si>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</si>
  <si>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</si>
  <si>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</si>
  <si>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</si>
  <si>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</si>
  <si>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</si>
  <si>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</si>
  <si>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</si>
  <si>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</si>
  <si>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</si>
  <si>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</si>
  <si>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</si>
  <si>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</si>
  <si>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</si>
  <si>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</si>
  <si>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</si>
  <si>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</si>
  <si>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</si>
  <si>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</si>
  <si>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</si>
  <si>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</si>
  <si>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</si>
  <si>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</si>
  <si>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</si>
  <si>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</si>
  <si>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</si>
  <si>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</si>
  <si>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</si>
  <si>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</si>
  <si>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</si>
  <si>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</si>
  <si>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</si>
  <si>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</si>
  <si>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</si>
  <si>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</si>
  <si>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</si>
  <si>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</si>
  <si>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</si>
  <si>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</si>
  <si>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</si>
  <si>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</si>
  <si>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</si>
  <si>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</si>
  <si>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</si>
  <si>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</si>
  <si>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</si>
  <si>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</si>
  <si>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</si>
  <si>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</si>
  <si>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</si>
  <si>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</si>
  <si>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</si>
  <si>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</si>
  <si>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</si>
  <si>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</si>
  <si>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</si>
  <si>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</si>
  <si>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</si>
  <si>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</si>
  <si>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</si>
  <si>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</si>
  <si>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</si>
  <si>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</si>
  <si>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</si>
  <si>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</si>
  <si>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</si>
  <si>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</si>
  <si>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</si>
  <si>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</si>
  <si>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</si>
  <si>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</si>
  <si>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</si>
  <si>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</si>
  <si>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</si>
  <si>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</si>
  <si>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</si>
  <si>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</si>
  <si>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</si>
  <si>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</si>
  <si>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</si>
  <si>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</si>
  <si>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</si>
  <si>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</si>
  <si>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</si>
  <si>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</si>
  <si>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</si>
  <si>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</si>
  <si>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</si>
  <si>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</si>
  <si>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</si>
  <si>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</si>
  <si>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</si>
  <si>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</si>
  <si>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</si>
  <si>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</si>
  <si>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</si>
  <si>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</si>
  <si>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</si>
  <si>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</si>
  <si>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</si>
  <si>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</si>
  <si>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</si>
  <si>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</si>
  <si>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</si>
  <si>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</si>
  <si>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</si>
  <si>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</si>
  <si>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</si>
  <si>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</si>
  <si>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</si>
  <si>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</si>
  <si>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</si>
  <si>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</si>
  <si>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</si>
  <si>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</si>
  <si>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</si>
  <si>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</si>
  <si>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</si>
  <si>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</si>
  <si>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</si>
  <si>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</si>
  <si>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</si>
  <si>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</si>
  <si>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</si>
  <si>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</si>
  <si>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</si>
  <si>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</si>
  <si>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</si>
  <si>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</si>
  <si>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</si>
  <si>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</si>
  <si>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</si>
  <si>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</si>
  <si>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</si>
  <si>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</si>
  <si>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</si>
  <si>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</si>
  <si>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</si>
  <si>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</si>
  <si>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</si>
  <si>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</si>
  <si>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</si>
  <si>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</si>
  <si>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</si>
  <si>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</si>
  <si>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</si>
  <si>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</si>
  <si>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</si>
  <si>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</si>
  <si>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</si>
  <si>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</si>
  <si>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</si>
  <si>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</si>
  <si>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</si>
  <si>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</si>
  <si>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</si>
  <si>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</si>
  <si>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</si>
  <si>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</si>
  <si>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</si>
  <si>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</si>
  <si>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</si>
  <si>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</si>
  <si>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</si>
  <si>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</si>
  <si>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</si>
  <si>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</si>
  <si>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</si>
  <si>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</si>
  <si>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</si>
  <si>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</si>
  <si>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</si>
  <si>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</si>
  <si>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</si>
  <si>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</si>
  <si>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</si>
  <si>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</si>
  <si>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</si>
  <si>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</si>
  <si>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</si>
  <si>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</si>
  <si>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</si>
  <si>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</si>
  <si>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</si>
  <si>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</si>
  <si>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</si>
  <si>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</si>
  <si>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</si>
  <si>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</si>
  <si>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</si>
  <si>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</si>
  <si>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</si>
  <si>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</si>
  <si>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</si>
  <si>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</si>
  <si>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</si>
  <si>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</si>
  <si>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</si>
  <si>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</si>
  <si>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</si>
  <si>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</si>
  <si>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</si>
  <si>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</si>
  <si>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</si>
  <si>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</si>
  <si>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</si>
  <si>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</si>
  <si>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</si>
  <si>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</si>
  <si>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</si>
  <si>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</si>
  <si>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</si>
  <si>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</si>
  <si>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</si>
  <si>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</si>
  <si>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</si>
  <si>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</si>
  <si>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</si>
  <si>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</si>
  <si>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</si>
  <si>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</si>
  <si>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</si>
  <si>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</si>
  <si>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</si>
  <si>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</si>
  <si>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</si>
  <si>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</si>
  <si>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</si>
  <si>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</si>
  <si>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</si>
  <si>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</si>
  <si>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</si>
  <si>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</si>
  <si>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</si>
  <si>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</si>
  <si>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</si>
  <si>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</si>
  <si>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</si>
  <si>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</si>
  <si>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</si>
  <si>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</si>
  <si>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</si>
  <si>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</si>
  <si>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</si>
  <si>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</si>
  <si>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</si>
  <si>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</si>
  <si>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</si>
  <si>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</si>
  <si>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</si>
  <si>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</si>
  <si>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</si>
  <si>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</si>
  <si>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</si>
  <si>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</si>
  <si>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</si>
  <si>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</si>
  <si>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</si>
  <si>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</si>
  <si>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</si>
  <si>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</si>
  <si>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</si>
  <si>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</si>
  <si>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</si>
  <si>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</si>
  <si>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</si>
  <si>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</si>
  <si>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</si>
  <si>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</si>
  <si>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</si>
  <si>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</si>
  <si>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</si>
  <si>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</si>
  <si>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</si>
  <si>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</si>
  <si>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</si>
  <si>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</si>
  <si>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</si>
  <si>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</si>
  <si>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</si>
  <si>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</si>
  <si>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</si>
  <si>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</si>
  <si>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</si>
  <si>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</si>
  <si>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</si>
  <si>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</si>
  <si>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</si>
  <si>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</si>
  <si>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</si>
  <si>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</si>
  <si>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</si>
  <si>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</si>
  <si>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</si>
  <si>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</si>
  <si>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</si>
  <si>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</si>
  <si>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</si>
  <si>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</si>
  <si>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</si>
  <si>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</si>
  <si>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</si>
  <si>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</si>
  <si>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</si>
  <si>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</si>
  <si>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</si>
  <si>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</si>
  <si>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</si>
  <si>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</si>
  <si>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</si>
  <si>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</si>
  <si>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</si>
  <si>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</si>
  <si>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</si>
  <si>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</si>
  <si>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</si>
  <si>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</si>
  <si>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</si>
  <si>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</si>
  <si>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</si>
  <si>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</si>
  <si>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</si>
  <si>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</si>
  <si>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</si>
  <si>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</si>
  <si>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</si>
  <si>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</si>
  <si>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</si>
  <si>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</si>
  <si>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</si>
  <si>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</si>
  <si>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</si>
  <si>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</si>
  <si>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</si>
  <si>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</si>
  <si>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</si>
  <si>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</si>
  <si>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</si>
  <si>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</si>
  <si>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</si>
  <si>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</si>
  <si>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</si>
  <si>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</si>
  <si>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</si>
  <si>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</si>
  <si>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</si>
  <si>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</si>
  <si>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</si>
  <si>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</si>
  <si>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</si>
  <si>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</si>
  <si>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</si>
  <si>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</si>
  <si>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</si>
  <si>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</si>
  <si>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</si>
  <si>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</si>
  <si>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</si>
  <si>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</si>
  <si>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</si>
  <si>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</si>
  <si>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</si>
  <si>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</si>
  <si>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</si>
  <si>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</si>
  <si>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</si>
  <si>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</si>
  <si>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</si>
  <si>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</si>
  <si>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</si>
  <si>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</si>
  <si>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</si>
  <si>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</si>
  <si>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</si>
  <si>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</si>
  <si>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</si>
  <si>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</si>
  <si>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</si>
  <si>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</si>
  <si>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</si>
  <si>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</si>
  <si>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</si>
  <si>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</si>
  <si>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</si>
  <si>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</si>
  <si>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</si>
  <si>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</si>
  <si>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</si>
  <si>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</si>
  <si>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</si>
  <si>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</si>
  <si>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</si>
  <si>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</si>
  <si>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</si>
  <si>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</si>
  <si>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</si>
  <si>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</si>
  <si>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</si>
  <si>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</si>
  <si>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</si>
  <si>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</si>
  <si>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</si>
  <si>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</si>
  <si>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</si>
  <si>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</si>
  <si>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</si>
  <si>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</si>
  <si>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</si>
  <si>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</si>
  <si>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</si>
  <si>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</si>
  <si>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</si>
  <si>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</si>
  <si>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</si>
  <si>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</si>
  <si>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</si>
  <si>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</si>
  <si>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</si>
  <si>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</si>
  <si>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</si>
  <si>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</si>
  <si>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</si>
  <si>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</si>
  <si>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</si>
  <si>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</si>
  <si>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</si>
  <si>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</si>
  <si>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</si>
  <si>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</si>
  <si>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</si>
  <si>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</si>
  <si>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</si>
  <si>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</si>
  <si>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</si>
  <si>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</si>
  <si>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</si>
  <si>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</si>
  <si>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</si>
  <si>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</si>
  <si>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</si>
  <si>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</si>
  <si>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</si>
  <si>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</si>
  <si>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</si>
  <si>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</si>
  <si>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</si>
  <si>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</si>
  <si>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</si>
  <si>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</si>
  <si>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</si>
  <si>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</si>
  <si>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</si>
  <si>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</si>
  <si>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</si>
  <si>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</si>
  <si>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</si>
  <si>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</si>
  <si>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</si>
  <si>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</si>
  <si>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</si>
  <si>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</si>
  <si>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</si>
  <si>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</si>
  <si>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</si>
  <si>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</si>
  <si>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</si>
  <si>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</si>
  <si>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</si>
  <si>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</si>
  <si>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</si>
  <si>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</si>
  <si>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</si>
  <si>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</si>
  <si>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</si>
  <si>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</si>
  <si>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</si>
  <si>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</si>
  <si>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</si>
  <si>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</si>
  <si>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</si>
  <si>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</si>
  <si>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</si>
  <si>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</si>
  <si>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</si>
  <si>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</si>
  <si>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</si>
  <si>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</si>
  <si>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</si>
  <si>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</si>
  <si>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</si>
  <si>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</si>
  <si>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</si>
  <si>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</si>
  <si>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</si>
  <si>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</si>
  <si>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</si>
  <si>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</si>
  <si>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</si>
  <si>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</si>
  <si>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</si>
  <si>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</si>
  <si>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</si>
  <si>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</si>
  <si>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</si>
  <si>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</si>
  <si>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</si>
  <si>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</si>
  <si>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</si>
  <si>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</si>
  <si>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</si>
  <si>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</si>
  <si>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</si>
  <si>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</si>
  <si>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</si>
  <si>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</si>
  <si>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</si>
  <si>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</si>
  <si>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</si>
  <si>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</si>
  <si>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</si>
  <si>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</si>
  <si>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</si>
  <si>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</si>
  <si>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</si>
  <si>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</si>
  <si>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</si>
  <si>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</si>
  <si>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</si>
  <si>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</si>
  <si>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</si>
  <si>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</si>
  <si>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</si>
  <si>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</si>
  <si>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</si>
  <si>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</si>
  <si>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</si>
  <si>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</si>
  <si>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</si>
  <si>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</si>
  <si>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</si>
  <si>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</si>
  <si>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</si>
  <si>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</si>
  <si>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</si>
  <si>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</si>
  <si>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</si>
  <si>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</si>
  <si>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</si>
  <si>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</si>
  <si>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</si>
  <si>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</si>
  <si>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</si>
  <si>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</si>
  <si>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</si>
  <si>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</si>
  <si>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</si>
  <si>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</si>
  <si>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</si>
  <si>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</si>
  <si>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</si>
  <si>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</si>
  <si>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</si>
  <si>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</si>
  <si>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</si>
  <si>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</si>
  <si>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</si>
  <si>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</si>
  <si>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</si>
  <si>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</si>
  <si>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</si>
  <si>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</si>
  <si>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</si>
  <si>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</si>
  <si>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</si>
  <si>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</si>
  <si>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</si>
  <si>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</si>
  <si>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</si>
  <si>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</si>
  <si>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</si>
  <si>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</si>
  <si>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</si>
  <si>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</si>
  <si>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</si>
  <si>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</si>
  <si>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</si>
  <si>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</si>
  <si>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</si>
  <si>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</si>
  <si>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</si>
  <si>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</si>
  <si>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</si>
  <si>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</si>
  <si>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</si>
  <si>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</si>
  <si>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</si>
  <si>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</si>
  <si>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</si>
  <si>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</si>
  <si>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</si>
  <si>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</si>
  <si>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</si>
  <si>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</si>
  <si>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</si>
  <si>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</si>
  <si>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</si>
  <si>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</si>
  <si>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</si>
  <si>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</si>
  <si>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</si>
  <si>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</si>
  <si>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</si>
  <si>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</si>
  <si>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</si>
  <si>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</si>
  <si>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</si>
  <si>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</si>
  <si>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</si>
  <si>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</si>
  <si>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</si>
  <si>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</si>
  <si>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</si>
  <si>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</si>
  <si>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</si>
  <si>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</si>
  <si>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</si>
  <si>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</si>
  <si>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</si>
  <si>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</si>
  <si>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</si>
  <si>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</si>
  <si>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</si>
  <si>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</si>
  <si>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</si>
  <si>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</si>
  <si>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</si>
  <si>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</si>
  <si>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</si>
  <si>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</si>
  <si>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</si>
  <si>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</si>
  <si>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</si>
  <si>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</si>
  <si>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</si>
  <si>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</si>
  <si>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</si>
  <si>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</si>
  <si>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</si>
  <si>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</si>
  <si>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</si>
  <si>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</si>
  <si>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</si>
  <si>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</si>
  <si>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</si>
  <si>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</si>
  <si>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</si>
  <si>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</si>
  <si>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</si>
  <si>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</si>
  <si>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</si>
  <si>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</si>
  <si>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</si>
  <si>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</si>
  <si>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</si>
  <si>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</si>
  <si>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</si>
  <si>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</si>
  <si>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</si>
  <si>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</si>
  <si>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</si>
  <si>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</si>
  <si>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</si>
  <si>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</si>
  <si>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</si>
  <si>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</si>
  <si>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</si>
  <si>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</si>
  <si>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</si>
  <si>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</si>
  <si>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</si>
  <si>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</si>
  <si>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</si>
  <si>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</si>
  <si>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</si>
  <si>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</si>
  <si>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</si>
  <si>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</si>
  <si>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</si>
  <si>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</si>
  <si>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</si>
  <si>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</si>
  <si>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</si>
  <si>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</si>
  <si>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</si>
  <si>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</si>
  <si>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</si>
  <si>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</si>
  <si>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</si>
  <si>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</si>
  <si>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</si>
  <si>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</si>
  <si>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</si>
  <si>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</si>
  <si>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</si>
  <si>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</si>
  <si>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</si>
  <si>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</si>
  <si>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</si>
  <si>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</si>
  <si>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</si>
  <si>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</si>
  <si>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</si>
  <si>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</si>
  <si>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</si>
  <si>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</si>
  <si>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</si>
  <si>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</si>
  <si>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</si>
  <si>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</si>
  <si>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</si>
  <si>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</si>
  <si>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</si>
  <si>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</si>
  <si>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</si>
  <si>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</si>
  <si>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</si>
  <si>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</si>
  <si>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</si>
  <si>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</si>
  <si>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</si>
  <si>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</si>
  <si>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</si>
  <si>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</si>
  <si>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</si>
  <si>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</si>
  <si>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</si>
  <si>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</si>
  <si>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</si>
  <si>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</si>
  <si>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</si>
  <si>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</si>
  <si>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</si>
  <si>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</si>
  <si>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</si>
  <si>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</si>
  <si>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</si>
  <si>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</si>
  <si>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</si>
  <si>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</si>
  <si>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</si>
  <si>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</si>
  <si>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</si>
  <si>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</si>
  <si>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</si>
  <si>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</si>
  <si>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</si>
  <si>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</si>
  <si>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</si>
  <si>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</si>
  <si>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</si>
  <si>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</si>
  <si>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</si>
  <si>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</si>
  <si>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</si>
  <si>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</si>
  <si>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</si>
  <si>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</si>
  <si>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</si>
  <si>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</si>
  <si>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</si>
  <si>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</si>
  <si>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</si>
  <si>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</si>
  <si>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</si>
  <si>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</si>
  <si>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</si>
  <si>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</si>
  <si>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</si>
  <si>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</si>
  <si>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</si>
  <si>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</si>
  <si>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</si>
  <si>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</si>
  <si>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</si>
  <si>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</si>
  <si>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</si>
  <si>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</si>
  <si>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</si>
  <si>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</si>
  <si>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</si>
  <si>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</si>
  <si>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</si>
  <si>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</si>
  <si>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</si>
  <si>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</si>
  <si>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</si>
  <si>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</si>
  <si>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</si>
  <si>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</si>
  <si>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</si>
  <si>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</si>
  <si>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</si>
  <si>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</si>
  <si>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</si>
  <si>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</si>
  <si>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</si>
  <si>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</si>
  <si>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</si>
  <si>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</si>
  <si>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</si>
  <si>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</si>
  <si>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</si>
  <si>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</si>
  <si>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</si>
  <si>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</si>
  <si>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</si>
  <si>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</si>
  <si>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</si>
  <si>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</si>
  <si>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</si>
  <si>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</si>
  <si>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</si>
  <si>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</si>
  <si>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</si>
  <si>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</si>
  <si>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</si>
  <si>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</si>
  <si>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</si>
  <si>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</si>
  <si>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</si>
  <si>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</si>
  <si>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</si>
  <si>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</si>
  <si>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</si>
  <si>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</si>
  <si>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</si>
  <si>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</si>
  <si>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</si>
  <si>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</si>
  <si>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</si>
  <si>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</si>
  <si>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</si>
  <si>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</si>
  <si>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</si>
  <si>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</si>
  <si>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</si>
  <si>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</si>
  <si>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</si>
  <si>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</si>
  <si>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</si>
  <si>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</si>
  <si>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</si>
  <si>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</si>
  <si>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</si>
  <si>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</si>
  <si>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</si>
  <si>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</si>
  <si>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</si>
  <si>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</si>
  <si>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</si>
  <si>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</si>
  <si>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</si>
  <si>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</si>
  <si>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</si>
  <si>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</si>
  <si>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</si>
  <si>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</si>
  <si>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</si>
  <si>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</si>
  <si>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</si>
  <si>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</si>
  <si>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</si>
  <si>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</si>
  <si>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</si>
  <si>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</si>
  <si>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</si>
  <si>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</si>
  <si>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</si>
  <si>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</si>
  <si>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</si>
  <si>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</si>
  <si>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</si>
  <si>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</si>
  <si>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</si>
  <si>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</si>
  <si>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</si>
  <si>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</si>
  <si>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</si>
  <si>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</si>
  <si>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</si>
  <si>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</si>
  <si>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</si>
  <si>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</si>
  <si>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</si>
  <si>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</si>
  <si>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</si>
  <si>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</si>
  <si>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</si>
  <si>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</si>
  <si>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</si>
  <si>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</si>
  <si>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</si>
  <si>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</si>
  <si>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</si>
  <si>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</si>
  <si>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</si>
  <si>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</si>
  <si>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</si>
  <si>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</si>
  <si>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</si>
  <si>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</si>
  <si>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</si>
  <si>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</si>
  <si>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</si>
  <si>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</si>
  <si>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</si>
  <si>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</si>
  <si>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</si>
  <si>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</si>
  <si>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</si>
  <si>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</si>
  <si>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</si>
  <si>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</si>
  <si>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</si>
  <si>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</si>
  <si>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</si>
  <si>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</si>
  <si>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</si>
  <si>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</si>
  <si>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</si>
  <si>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</si>
  <si>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</si>
  <si>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</si>
  <si>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</si>
  <si>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</si>
  <si>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</si>
  <si>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</si>
  <si>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</si>
  <si>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</si>
  <si>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</si>
  <si>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</si>
  <si>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</si>
  <si>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</si>
  <si>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</si>
  <si>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</si>
  <si>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</si>
  <si>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</si>
  <si>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</si>
  <si>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</si>
  <si>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</si>
  <si>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</si>
  <si>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</si>
  <si>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</si>
  <si>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</si>
  <si>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</si>
  <si>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</si>
  <si>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</si>
  <si>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</si>
  <si>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</si>
  <si>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</si>
  <si>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</si>
  <si>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</si>
  <si>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</si>
  <si>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</si>
  <si>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</si>
  <si>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</si>
  <si>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</si>
  <si>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</si>
  <si>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</si>
  <si>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</si>
  <si>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</si>
  <si>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</si>
  <si>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</si>
  <si>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</si>
  <si>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</si>
  <si>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</si>
  <si>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</si>
  <si>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</si>
  <si>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</si>
  <si>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</si>
  <si>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</si>
  <si>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</si>
  <si>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</si>
  <si>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</si>
  <si>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</si>
  <si>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</si>
  <si>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</si>
  <si>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</si>
  <si>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</si>
  <si>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</si>
  <si>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</si>
  <si>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</si>
  <si>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</si>
  <si>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</si>
  <si>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</si>
  <si>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</si>
  <si>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</si>
  <si>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</si>
  <si>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</si>
  <si>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</si>
  <si>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</si>
  <si>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</si>
  <si>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</si>
  <si>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</si>
  <si>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</si>
  <si>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</si>
  <si>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</si>
  <si>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</si>
  <si>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</si>
  <si>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</si>
  <si>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</si>
  <si>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</si>
  <si>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</si>
  <si>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</si>
  <si>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</si>
  <si>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</si>
  <si>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</si>
  <si>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</si>
  <si>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</si>
  <si>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</si>
  <si>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</si>
  <si>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</si>
  <si>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</si>
  <si>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</si>
  <si>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</si>
  <si>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</si>
  <si>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</si>
  <si>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</si>
  <si>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</si>
  <si>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</si>
  <si>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</si>
  <si>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</si>
  <si>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</si>
  <si>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</si>
  <si>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</si>
  <si>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</si>
  <si>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</si>
  <si>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</si>
  <si>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</si>
  <si>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</si>
  <si>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</si>
  <si>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</si>
  <si>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</si>
  <si>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</si>
  <si>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</si>
  <si>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</si>
  <si>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</si>
  <si>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</si>
  <si>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</si>
  <si>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</si>
  <si>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</si>
  <si>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</si>
  <si>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</si>
  <si>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</si>
  <si>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</si>
  <si>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</si>
  <si>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</si>
  <si>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</si>
  <si>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</si>
  <si>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</si>
  <si>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</si>
  <si>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</si>
  <si>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</si>
  <si>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</si>
  <si>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</si>
  <si>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</si>
  <si>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</si>
  <si>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</si>
  <si>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</si>
  <si>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</si>
  <si>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</si>
  <si>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</si>
  <si>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</si>
  <si>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</si>
  <si>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</si>
  <si>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</si>
  <si>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</si>
  <si>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</si>
  <si>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</si>
  <si>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</si>
  <si>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</si>
  <si>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</si>
  <si>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</si>
  <si>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</si>
  <si>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</si>
  <si>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</si>
  <si>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</si>
  <si>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</si>
  <si>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</si>
  <si>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</si>
  <si>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</si>
  <si>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</si>
  <si>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</si>
  <si>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</si>
  <si>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</si>
  <si>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</si>
  <si>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</si>
  <si>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</si>
  <si>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</si>
  <si>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</si>
  <si>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</si>
  <si>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</si>
  <si>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</si>
  <si>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</si>
  <si>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</si>
  <si>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</si>
  <si>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</si>
  <si>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</si>
  <si>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</si>
  <si>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</si>
  <si>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</si>
  <si>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</si>
  <si>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</si>
  <si>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</si>
  <si>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</si>
  <si>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</si>
  <si>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</si>
  <si>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</si>
  <si>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</si>
  <si>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</si>
  <si>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</si>
  <si>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</si>
  <si>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</si>
  <si>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</si>
  <si>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</si>
  <si>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</si>
  <si>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</si>
  <si>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</si>
  <si>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</si>
  <si>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</si>
  <si>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</si>
  <si>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</si>
  <si>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</si>
  <si>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</si>
  <si>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</si>
  <si>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</si>
  <si>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</si>
  <si>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</si>
  <si>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</si>
  <si>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</si>
  <si>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</si>
  <si>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</si>
  <si>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</si>
  <si>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</si>
  <si>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</si>
  <si>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</si>
  <si>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</si>
  <si>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</si>
  <si>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</si>
  <si>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</si>
  <si>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</si>
  <si>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</si>
  <si>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</si>
  <si>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</si>
  <si>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</si>
  <si>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</si>
  <si>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</si>
  <si>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</si>
  <si>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</si>
  <si>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</si>
  <si>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</si>
  <si>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</si>
  <si>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</si>
  <si>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</si>
  <si>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</si>
  <si>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</si>
  <si>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</si>
  <si>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</si>
  <si>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</si>
  <si>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</si>
  <si>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</si>
  <si>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</si>
  <si>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</si>
  <si>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</si>
  <si>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</si>
  <si>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</si>
  <si>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</si>
  <si>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</si>
  <si>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</si>
  <si>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</si>
  <si>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</si>
  <si>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</si>
  <si>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</si>
  <si>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</si>
  <si>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</si>
  <si>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</si>
  <si>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</si>
  <si>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</si>
  <si>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</si>
  <si>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</si>
  <si>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</si>
  <si>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</si>
  <si>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</si>
  <si>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</si>
  <si>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</si>
  <si>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</si>
  <si>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</si>
  <si>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</si>
  <si>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</si>
  <si>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</si>
  <si>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</si>
  <si>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</si>
  <si>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</si>
  <si>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</si>
  <si>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</si>
  <si>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</si>
  <si>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</si>
  <si>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</si>
  <si>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</si>
  <si>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</si>
  <si>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</si>
  <si>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</si>
  <si>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</si>
  <si>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</si>
  <si>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</si>
  <si>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</si>
  <si>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</si>
  <si>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</si>
  <si>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</si>
  <si>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</si>
  <si>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</si>
  <si>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</si>
  <si>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</si>
  <si>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</si>
  <si>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</si>
  <si>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</si>
  <si>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</si>
  <si>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</si>
  <si>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</si>
  <si>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</si>
  <si>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</si>
  <si>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</si>
  <si>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</si>
  <si>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</si>
  <si>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</si>
  <si>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</si>
  <si>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</si>
  <si>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</si>
  <si>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</si>
  <si>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</si>
  <si>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</si>
  <si>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</si>
  <si>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</si>
  <si>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</si>
  <si>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</si>
  <si>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</si>
  <si>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</si>
  <si>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</si>
  <si>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</si>
  <si>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</si>
  <si>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</si>
  <si>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</si>
  <si>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</si>
  <si>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</si>
  <si>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</si>
  <si>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</si>
  <si>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</si>
  <si>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</si>
  <si>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</si>
  <si>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</si>
  <si>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</si>
  <si>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</si>
  <si>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</si>
  <si>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</si>
  <si>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</si>
  <si>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</si>
  <si>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</si>
  <si>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</si>
  <si>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</si>
  <si>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</si>
  <si>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</si>
  <si>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</si>
  <si>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</si>
  <si>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</si>
  <si>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</si>
  <si>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</si>
  <si>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</si>
  <si>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</si>
  <si>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</si>
  <si>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</si>
  <si>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</si>
  <si>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</si>
  <si>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</si>
  <si>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</si>
  <si>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</si>
  <si>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</si>
  <si>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</si>
  <si>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</si>
  <si>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</si>
  <si>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</si>
  <si>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</si>
  <si>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</si>
  <si>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</si>
  <si>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</si>
  <si>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</si>
  <si>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</si>
  <si>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</si>
  <si>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</si>
  <si>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</si>
  <si>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</si>
  <si>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</si>
  <si>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</si>
  <si>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</si>
  <si>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</si>
  <si>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</si>
  <si>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</si>
  <si>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</si>
  <si>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</si>
  <si>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</si>
  <si>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</si>
  <si>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</si>
  <si>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</si>
  <si>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</si>
  <si>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</si>
  <si>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</si>
  <si>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</si>
  <si>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</si>
  <si>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</si>
  <si>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</si>
  <si>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</si>
  <si>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</si>
  <si>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</si>
  <si>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</si>
  <si>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</si>
  <si>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</si>
  <si>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</si>
  <si>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</si>
  <si>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</si>
  <si>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</si>
  <si>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</si>
  <si>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</si>
  <si>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</si>
  <si>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</si>
  <si>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</si>
  <si>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</si>
  <si>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</si>
  <si>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</si>
  <si>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</si>
  <si>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</si>
  <si>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</si>
  <si>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</si>
  <si>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</si>
  <si>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</si>
  <si>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</si>
  <si>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</si>
  <si>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</si>
  <si>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</si>
  <si>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</si>
  <si>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</si>
  <si>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</si>
  <si>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</si>
  <si>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</si>
  <si>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</si>
  <si>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</si>
  <si>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</si>
  <si>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</si>
  <si>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</si>
  <si>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</si>
  <si>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</si>
  <si>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</si>
  <si>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</si>
  <si>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</si>
  <si>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</si>
  <si>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</si>
  <si>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</si>
  <si>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</si>
  <si>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</si>
  <si>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</si>
  <si>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</si>
  <si>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</si>
  <si>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</si>
  <si>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</si>
  <si>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</si>
  <si>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</si>
  <si>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</si>
  <si>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</si>
  <si>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</si>
  <si>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</si>
  <si>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</si>
  <si>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</si>
  <si>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</si>
  <si>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</si>
  <si>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</si>
  <si>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</si>
  <si>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</si>
  <si>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</si>
  <si>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</si>
  <si>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</si>
  <si>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</si>
  <si>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</si>
  <si>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</si>
  <si>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</si>
  <si>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</si>
  <si>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</si>
  <si>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</si>
  <si>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</si>
  <si>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</si>
  <si>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</si>
  <si>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</si>
  <si>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</si>
  <si>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</si>
  <si>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</si>
  <si>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</si>
  <si>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</si>
  <si>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</si>
  <si>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</si>
  <si>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</si>
  <si>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</si>
  <si>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</si>
  <si>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</si>
  <si>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</si>
  <si>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</si>
  <si>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</si>
  <si>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</si>
  <si>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</si>
  <si>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</si>
  <si>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</si>
  <si>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</si>
  <si>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</si>
  <si>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</si>
  <si>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</si>
  <si>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</si>
  <si>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</si>
  <si>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</si>
  <si>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</si>
  <si>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</si>
  <si>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</si>
  <si>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</si>
  <si>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</si>
  <si>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</si>
  <si>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</si>
  <si>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</si>
  <si>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</si>
  <si>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</si>
  <si>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</si>
  <si>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</si>
  <si>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</si>
  <si>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</si>
  <si>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</si>
  <si>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</si>
  <si>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</si>
  <si>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</si>
  <si>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</si>
  <si>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</si>
  <si>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</si>
  <si>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</si>
  <si>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</si>
  <si>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</si>
  <si>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</si>
  <si>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</si>
  <si>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</si>
  <si>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</si>
  <si>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</si>
  <si>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</si>
  <si>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</si>
  <si>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</si>
  <si>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</si>
  <si>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</si>
  <si>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</si>
  <si>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</si>
  <si>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</si>
  <si>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</si>
  <si>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</si>
  <si>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</si>
  <si>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</si>
  <si>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</si>
  <si>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</si>
  <si>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</si>
  <si>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</si>
  <si>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</si>
  <si>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</si>
  <si>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</si>
  <si>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</si>
  <si>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</si>
  <si>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</si>
  <si>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</si>
  <si>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</si>
  <si>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</si>
  <si>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</si>
  <si>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</si>
  <si>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</si>
  <si>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</si>
  <si>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</si>
  <si>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</si>
  <si>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</si>
  <si>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</si>
  <si>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</si>
  <si>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</si>
  <si>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</si>
  <si>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</si>
  <si>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</si>
  <si>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</si>
  <si>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</si>
  <si>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</si>
  <si>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</si>
  <si>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</si>
  <si>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</si>
  <si>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</si>
  <si>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</si>
  <si>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</si>
  <si>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</si>
  <si>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</si>
  <si>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</si>
  <si>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</si>
  <si>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</si>
  <si>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</si>
  <si>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</si>
  <si>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</si>
  <si>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</si>
  <si>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</si>
  <si>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</si>
  <si>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</si>
  <si>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</si>
  <si>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</si>
  <si>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</si>
  <si>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</si>
  <si>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</si>
  <si>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</si>
  <si>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</si>
  <si>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</si>
  <si>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</si>
  <si>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</si>
  <si>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</si>
  <si>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</si>
  <si>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</si>
  <si>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</si>
  <si>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</si>
  <si>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</si>
  <si>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</si>
  <si>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</si>
  <si>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</si>
  <si>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</si>
  <si>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</si>
  <si>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</si>
  <si>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</si>
  <si>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</si>
  <si>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</si>
  <si>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</si>
  <si>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</si>
  <si>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</si>
  <si>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</si>
  <si>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</si>
  <si>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</si>
  <si>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</si>
  <si>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</si>
  <si>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</si>
  <si>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</si>
  <si>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</si>
  <si>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</si>
  <si>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</si>
  <si>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</si>
  <si>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</si>
  <si>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</si>
  <si>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</si>
  <si>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</si>
  <si>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</si>
  <si>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</si>
  <si>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</si>
  <si>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</si>
  <si>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</si>
  <si>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</si>
  <si>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</si>
  <si>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</si>
  <si>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</si>
  <si>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</si>
  <si>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</si>
  <si>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</si>
  <si>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</si>
  <si>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</si>
  <si>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</si>
  <si>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</si>
  <si>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</si>
  <si>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</si>
  <si>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</si>
  <si>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</si>
  <si>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</si>
  <si>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</si>
  <si>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</si>
  <si>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</si>
  <si>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</si>
  <si>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</si>
  <si>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</si>
  <si>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</si>
  <si>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</si>
  <si>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</si>
  <si>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</si>
  <si>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</si>
  <si>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</si>
  <si>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</si>
  <si>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</si>
  <si>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</si>
  <si>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</si>
  <si>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</si>
  <si>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</si>
  <si>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</si>
  <si>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</si>
  <si>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</si>
  <si>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</si>
  <si>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</si>
  <si>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</si>
  <si>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</si>
  <si>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</si>
  <si>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</si>
  <si>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</si>
  <si>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</si>
  <si>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</si>
  <si>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</si>
  <si>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</si>
  <si>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</si>
  <si>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</si>
  <si>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</si>
  <si>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</si>
  <si>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</si>
  <si>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</si>
  <si>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</si>
  <si>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</si>
  <si>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</si>
  <si>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</si>
  <si>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</si>
  <si>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</si>
  <si>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</si>
  <si>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</si>
  <si>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</si>
  <si>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</si>
  <si>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</si>
  <si>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</si>
  <si>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</si>
  <si>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</si>
  <si>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</si>
  <si>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</si>
  <si>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</si>
  <si>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</si>
  <si>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</si>
  <si>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</si>
  <si>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</si>
  <si>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</si>
  <si>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</si>
  <si>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</si>
  <si>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</si>
  <si>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</si>
  <si>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</si>
  <si>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</si>
  <si>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</si>
  <si>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</si>
  <si>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</si>
  <si>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</si>
  <si>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</si>
  <si>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</si>
  <si>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</si>
  <si>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</si>
  <si>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</si>
  <si>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</si>
  <si>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</si>
  <si>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</si>
  <si>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</si>
  <si>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</si>
  <si>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</si>
  <si>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</si>
  <si>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</si>
  <si>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</si>
  <si>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</si>
  <si>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</si>
  <si>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</si>
  <si>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</si>
  <si>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</si>
  <si>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</si>
  <si>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</si>
  <si>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</si>
  <si>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</si>
  <si>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</si>
  <si>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</si>
  <si>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</si>
  <si>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</si>
  <si>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</si>
  <si>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</si>
  <si>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</si>
  <si>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</si>
  <si>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</si>
  <si>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</si>
  <si>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</si>
  <si>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</si>
  <si>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</si>
  <si>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</si>
  <si>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</si>
  <si>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</si>
  <si>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</si>
  <si>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</si>
  <si>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</si>
  <si>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</si>
  <si>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</si>
  <si>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</si>
  <si>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</si>
  <si>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</si>
  <si>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</si>
  <si>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</si>
  <si>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</si>
  <si>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</si>
  <si>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</si>
  <si>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</si>
  <si>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</si>
  <si>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</si>
  <si>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</si>
  <si>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</si>
  <si>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</si>
  <si>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</si>
  <si>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</si>
  <si>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</si>
  <si>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</si>
  <si>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</si>
  <si>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</si>
  <si>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</si>
  <si>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</si>
  <si>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</si>
  <si>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</si>
  <si>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</si>
  <si>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</si>
  <si>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</si>
  <si>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</si>
  <si>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</si>
  <si>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</si>
  <si>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</si>
  <si>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</si>
  <si>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</si>
  <si>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</si>
  <si>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</si>
  <si>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</si>
  <si>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</si>
  <si>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</si>
  <si>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</si>
  <si>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</si>
  <si>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</si>
  <si>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</si>
  <si>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</si>
  <si>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</si>
  <si>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</si>
  <si>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</si>
  <si>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</si>
  <si>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</si>
  <si>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</si>
  <si>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</si>
  <si>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</si>
  <si>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</si>
  <si>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</si>
  <si>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</si>
  <si>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</si>
  <si>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</si>
  <si>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</si>
  <si>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</si>
  <si>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</si>
  <si>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</si>
  <si>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</si>
  <si>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</si>
  <si>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</si>
  <si>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</si>
  <si>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</si>
  <si>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</si>
  <si>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</si>
  <si>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</si>
  <si>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</si>
  <si>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</si>
  <si>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</si>
  <si>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</si>
  <si>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</si>
  <si>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</si>
  <si>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</si>
  <si>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</si>
  <si>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</si>
  <si>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</si>
  <si>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</si>
  <si>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</si>
  <si>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</si>
  <si>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</si>
  <si>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</si>
  <si>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</si>
  <si>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</si>
  <si>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</si>
  <si>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</si>
  <si>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</si>
  <si>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</si>
  <si>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</si>
  <si>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</si>
  <si>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</si>
  <si>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</si>
  <si>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</si>
  <si>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</si>
  <si>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</si>
  <si>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</si>
  <si>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</si>
  <si>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</si>
  <si>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</si>
  <si>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</si>
  <si>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</si>
  <si>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</si>
  <si>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</si>
  <si>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</si>
  <si>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</si>
  <si>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</si>
  <si>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</si>
  <si>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</si>
  <si>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</si>
  <si>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</si>
  <si>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</si>
  <si>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</si>
  <si>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</si>
  <si>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</si>
  <si>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</si>
  <si>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</si>
  <si>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</si>
  <si>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</si>
  <si>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</si>
  <si>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</si>
  <si>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</si>
  <si>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</si>
  <si>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</si>
  <si>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</si>
  <si>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</si>
  <si>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</si>
  <si>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</si>
  <si>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</si>
  <si>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</si>
  <si>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</si>
  <si>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</si>
  <si>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</si>
  <si>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</si>
  <si>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</si>
  <si>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</si>
  <si>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</si>
  <si>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</si>
  <si>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</si>
  <si>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</si>
  <si>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</si>
  <si>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</si>
  <si>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</si>
  <si>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</si>
  <si>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</si>
  <si>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</si>
  <si>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</si>
  <si>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</si>
  <si>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</si>
  <si>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</si>
  <si>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</si>
  <si>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</si>
  <si>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</si>
  <si>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</si>
  <si>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</si>
  <si>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</si>
  <si>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</si>
  <si>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</si>
  <si>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</si>
  <si>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</si>
  <si>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</si>
  <si>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</si>
  <si>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</si>
  <si>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</si>
  <si>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</si>
  <si>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</si>
  <si>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</si>
  <si>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</si>
  <si>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</si>
  <si>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</si>
  <si>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</si>
  <si>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</si>
  <si>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</si>
  <si>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</si>
  <si>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</si>
  <si>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</si>
  <si>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</si>
  <si>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</si>
  <si>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</si>
  <si>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</si>
  <si>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</si>
  <si>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</si>
  <si>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</si>
  <si>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</si>
  <si>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</si>
  <si>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</si>
  <si>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</si>
  <si>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</si>
  <si>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</si>
  <si>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</si>
  <si>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</si>
  <si>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</si>
  <si>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</si>
  <si>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</si>
  <si>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</si>
  <si>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</si>
  <si>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</si>
  <si>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</si>
  <si>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</si>
  <si>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</si>
  <si>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</si>
  <si>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</si>
  <si>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</si>
  <si>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</si>
  <si>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</si>
  <si>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</si>
  <si>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</si>
  <si>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</si>
  <si>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</si>
  <si>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</si>
  <si>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</si>
  <si>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</si>
  <si>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</si>
  <si>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</si>
  <si>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</si>
  <si>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</si>
  <si>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</si>
  <si>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</si>
  <si>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</si>
  <si>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</si>
  <si>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</si>
  <si>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</si>
  <si>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</si>
  <si>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</si>
  <si>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</si>
  <si>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</si>
  <si>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</si>
  <si>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</si>
  <si>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</si>
  <si>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</si>
  <si>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</si>
  <si>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</si>
  <si>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</si>
  <si>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</si>
  <si>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</si>
  <si>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</si>
  <si>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</si>
  <si>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</si>
  <si>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</si>
  <si>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</si>
  <si>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</si>
  <si>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</si>
  <si>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</si>
  <si>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</si>
  <si>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</si>
  <si>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</si>
  <si>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</si>
  <si>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</si>
  <si>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</si>
  <si>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</si>
  <si>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</si>
  <si>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</si>
  <si>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</si>
  <si>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</si>
  <si>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</si>
  <si>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</si>
  <si>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</si>
  <si>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</si>
  <si>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</si>
  <si>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</si>
  <si>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</si>
  <si>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</si>
  <si>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</si>
  <si>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</si>
  <si>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</si>
  <si>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</si>
  <si>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</si>
  <si>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</si>
  <si>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</si>
  <si>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</si>
  <si>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</si>
  <si>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</si>
  <si>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</si>
  <si>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</si>
  <si>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</si>
  <si>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</si>
  <si>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</si>
  <si>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</si>
  <si>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</si>
  <si>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</si>
  <si>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</si>
  <si>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</si>
  <si>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</si>
  <si>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</si>
  <si>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</si>
  <si>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</si>
  <si>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</si>
  <si>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</si>
  <si>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</si>
  <si>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</si>
  <si>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</si>
  <si>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</si>
  <si>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</si>
  <si>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</si>
  <si>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</si>
  <si>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</si>
  <si>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</si>
  <si>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</si>
  <si>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</si>
  <si>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</si>
  <si>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</si>
  <si>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</si>
  <si>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</si>
  <si>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</si>
  <si>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</si>
  <si>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</si>
  <si>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</si>
  <si>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</si>
  <si>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</si>
  <si>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</si>
  <si>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</si>
  <si>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</si>
  <si>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</si>
  <si>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</si>
  <si>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</si>
  <si>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</si>
  <si>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</si>
  <si>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</si>
  <si>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</si>
  <si>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</si>
  <si>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</si>
  <si>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</si>
  <si>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</si>
  <si>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</si>
  <si>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</si>
  <si>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</si>
  <si>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</si>
  <si>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</si>
  <si>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</si>
  <si>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</si>
  <si>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</si>
  <si>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</si>
  <si>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</si>
  <si>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</si>
  <si>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</si>
  <si>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</si>
  <si>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</si>
  <si>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</si>
  <si>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</si>
  <si>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</si>
  <si>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</si>
  <si>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</si>
  <si>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</si>
  <si>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</si>
  <si>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</si>
  <si>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</si>
  <si>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</si>
  <si>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</si>
  <si>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</si>
  <si>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</si>
  <si>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</si>
  <si>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</si>
  <si>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</si>
  <si>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</si>
  <si>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</si>
  <si>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</si>
  <si>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</si>
  <si>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</si>
  <si>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</si>
  <si>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</si>
  <si>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</si>
  <si>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</si>
  <si>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</si>
  <si>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</si>
  <si>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</si>
  <si>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</si>
  <si>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</si>
  <si>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</si>
  <si>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</si>
  <si>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</si>
  <si>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</si>
  <si>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</si>
  <si>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</si>
  <si>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</si>
  <si>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</si>
  <si>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</si>
  <si>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</si>
  <si>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</si>
  <si>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</si>
  <si>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</si>
  <si>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</si>
  <si>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</si>
  <si>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</si>
  <si>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</si>
  <si>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</si>
  <si>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</si>
  <si>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</si>
  <si>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</si>
  <si>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</si>
  <si>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</si>
  <si>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</si>
  <si>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</si>
  <si>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</si>
  <si>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</si>
  <si>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</si>
  <si>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</si>
  <si>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</si>
  <si>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</si>
  <si>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</si>
  <si>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</si>
  <si>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</si>
  <si>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</si>
  <si>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</si>
  <si>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</si>
  <si>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</si>
  <si>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</si>
  <si>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</si>
  <si>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</si>
  <si>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</si>
  <si>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</si>
  <si>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</si>
  <si>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</si>
  <si>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</si>
  <si>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</si>
  <si>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</si>
  <si>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</si>
  <si>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</si>
  <si>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</si>
  <si>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</si>
  <si>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</si>
  <si>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</si>
  <si>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</si>
  <si>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</si>
  <si>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</si>
  <si>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</si>
  <si>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</si>
  <si>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</si>
  <si>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</si>
  <si>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</si>
  <si>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</si>
  <si>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</si>
  <si>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</si>
  <si>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</si>
  <si>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</si>
  <si>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</si>
  <si>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</si>
  <si>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</si>
  <si>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</si>
  <si>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</si>
  <si>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</si>
  <si>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</si>
  <si>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</si>
  <si>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</si>
  <si>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</si>
  <si>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</si>
  <si>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</si>
  <si>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</si>
  <si>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</si>
  <si>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</si>
  <si>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</si>
  <si>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</si>
  <si>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</si>
  <si>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</si>
  <si>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</si>
  <si>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</si>
  <si>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</si>
  <si>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</si>
  <si>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</si>
  <si>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</si>
  <si>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</si>
  <si>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</si>
  <si>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</si>
  <si>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</si>
  <si>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</si>
  <si>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</si>
  <si>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</si>
  <si>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</si>
  <si>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</si>
  <si>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</si>
  <si>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</si>
  <si>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</si>
  <si>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</si>
  <si>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</si>
  <si>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</si>
  <si>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</si>
  <si>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</si>
  <si>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</si>
  <si>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</si>
  <si>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</si>
  <si>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</si>
  <si>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</si>
  <si>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</si>
  <si>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</si>
  <si>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</si>
  <si>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</si>
  <si>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</si>
  <si>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</si>
  <si>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</si>
  <si>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</si>
  <si>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</si>
  <si>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</si>
  <si>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</si>
  <si>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</si>
  <si>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</si>
  <si>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</si>
  <si>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</si>
  <si>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</si>
  <si>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</si>
  <si>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</si>
  <si>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</si>
  <si>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</si>
  <si>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</si>
  <si>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</si>
  <si>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</si>
  <si>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</si>
  <si>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</si>
  <si>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</si>
  <si>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</si>
  <si>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</si>
  <si>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</si>
  <si>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</si>
  <si>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</si>
  <si>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</si>
  <si>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</si>
  <si>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</si>
  <si>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</si>
  <si>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</si>
  <si>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</si>
  <si>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</si>
  <si>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</si>
  <si>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</si>
  <si>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</si>
  <si>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</si>
  <si>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</si>
  <si>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</si>
  <si>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</si>
  <si>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</si>
  <si>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</si>
  <si>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</si>
  <si>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</si>
  <si>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</si>
  <si>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</si>
  <si>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</si>
  <si>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</si>
  <si>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</si>
  <si>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</si>
  <si>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</si>
  <si>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</si>
  <si>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</si>
  <si>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</si>
  <si>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</si>
  <si>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</si>
  <si>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</si>
  <si>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</si>
  <si>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</si>
  <si>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</si>
  <si>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</si>
  <si>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</si>
  <si>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</si>
  <si>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</si>
  <si>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</si>
  <si>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</si>
  <si>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</si>
  <si>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</si>
  <si>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</si>
  <si>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</si>
  <si>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</si>
  <si>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</si>
  <si>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</si>
  <si>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</si>
  <si>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</si>
  <si>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</si>
  <si>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</si>
  <si>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</si>
  <si>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</si>
  <si>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</si>
  <si>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</si>
  <si>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</si>
  <si>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</si>
  <si>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</si>
  <si>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</si>
  <si>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</si>
  <si>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</si>
  <si>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</si>
  <si>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</si>
  <si>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</si>
  <si>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</si>
  <si>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</si>
  <si>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</si>
  <si>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</si>
  <si>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</si>
  <si>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</si>
  <si>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</si>
  <si>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</si>
  <si>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</si>
  <si>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</si>
  <si>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</si>
  <si>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</si>
  <si>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</si>
  <si>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</si>
  <si>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</si>
  <si>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</si>
  <si>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</si>
  <si>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</si>
  <si>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</si>
  <si>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</si>
  <si>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</si>
  <si>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</si>
  <si>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</si>
  <si>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</si>
  <si>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</si>
  <si>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</si>
  <si>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</si>
  <si>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</si>
  <si>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</si>
  <si>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</si>
  <si>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</si>
  <si>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</si>
  <si>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</si>
  <si>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</si>
  <si>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</si>
  <si>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</si>
  <si>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</si>
  <si>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</si>
  <si>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</si>
  <si>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</si>
  <si>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</si>
  <si>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</si>
  <si>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</si>
  <si>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</si>
  <si>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</si>
  <si>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</si>
  <si>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</si>
  <si>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</si>
  <si>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</si>
  <si>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</si>
  <si>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</si>
  <si>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</si>
  <si>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</si>
  <si>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</si>
  <si>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</si>
  <si>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</si>
  <si>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</si>
  <si>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</si>
  <si>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</si>
  <si>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</si>
  <si>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</si>
  <si>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</si>
  <si>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</si>
  <si>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</si>
  <si>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</si>
  <si>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</si>
  <si>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</si>
  <si>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</si>
  <si>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</si>
  <si>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</si>
  <si>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</si>
  <si>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</si>
  <si>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</si>
  <si>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</si>
  <si>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</si>
  <si>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</si>
  <si>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</si>
  <si>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</si>
  <si>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</si>
  <si>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</si>
  <si>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</si>
  <si>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</si>
  <si>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</si>
  <si>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</si>
  <si>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</si>
  <si>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</si>
  <si>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</si>
  <si>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</si>
  <si>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</si>
  <si>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</si>
  <si>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</si>
  <si>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</si>
  <si>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</si>
  <si>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</si>
  <si>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</si>
  <si>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</si>
  <si>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</si>
  <si>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</si>
  <si>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</si>
  <si>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</si>
  <si>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</si>
  <si>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</si>
  <si>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</si>
  <si>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</si>
  <si>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</si>
  <si>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</si>
  <si>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</si>
  <si>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</si>
  <si>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</si>
  <si>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</si>
  <si>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</si>
  <si>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</si>
  <si>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</si>
  <si>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</si>
  <si>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</si>
  <si>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</si>
  <si>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</si>
  <si>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</si>
  <si>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</si>
  <si>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</si>
  <si>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</si>
  <si>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</si>
  <si>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</si>
  <si>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</si>
  <si>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</si>
  <si>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</si>
  <si>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</si>
  <si>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</si>
  <si>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</si>
  <si>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</si>
  <si>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</si>
  <si>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</si>
  <si>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</si>
  <si>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</si>
  <si>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</si>
  <si>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</si>
  <si>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</si>
  <si>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</si>
  <si>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</si>
  <si>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</si>
  <si>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</si>
  <si>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</si>
  <si>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</si>
  <si>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</si>
  <si>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</si>
  <si>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</si>
  <si>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</si>
  <si>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</si>
  <si>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</si>
  <si>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</si>
  <si>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</si>
  <si>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</si>
  <si>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</si>
  <si>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</si>
  <si>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</si>
  <si>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</si>
  <si>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</si>
  <si>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</si>
  <si>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</si>
  <si>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</si>
  <si>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</si>
  <si>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</si>
  <si>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</si>
  <si>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</si>
  <si>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</si>
  <si>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</si>
  <si>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</si>
  <si>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</si>
  <si>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</si>
  <si>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</si>
  <si>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</si>
  <si>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</si>
  <si>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</si>
  <si>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</si>
  <si>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</si>
  <si>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</si>
  <si>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</si>
  <si>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</si>
  <si>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</si>
  <si>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</si>
  <si>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</si>
  <si>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</si>
  <si>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</si>
  <si>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</si>
  <si>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</si>
  <si>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</si>
  <si>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</si>
  <si>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</si>
  <si>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</si>
  <si>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</si>
  <si>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</si>
  <si>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</si>
  <si>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</si>
  <si>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</si>
  <si>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</si>
  <si>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</si>
  <si>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</si>
  <si>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</si>
  <si>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</si>
  <si>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</si>
  <si>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</si>
  <si>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</si>
  <si>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</si>
  <si>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</si>
  <si>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</si>
  <si>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</si>
  <si>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</si>
  <si>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</si>
  <si>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</si>
  <si>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</si>
  <si>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</si>
  <si>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</si>
  <si>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</si>
  <si>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</si>
  <si>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</si>
  <si>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</si>
  <si>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</si>
  <si>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</si>
  <si>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</si>
  <si>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</si>
  <si>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</si>
  <si>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</si>
  <si>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</si>
  <si>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</si>
  <si>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</si>
  <si>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</si>
  <si>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</si>
  <si>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</si>
  <si>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</si>
  <si>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</si>
  <si>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</si>
  <si>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</si>
  <si>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</si>
  <si>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</si>
  <si>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</si>
  <si>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</si>
  <si>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</si>
  <si>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</si>
  <si>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</si>
  <si>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</si>
  <si>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</si>
  <si>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</si>
  <si>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</si>
  <si>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</si>
  <si>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</si>
  <si>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</si>
  <si>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</si>
  <si>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</si>
  <si>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</si>
  <si>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</si>
  <si>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</si>
  <si>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</si>
  <si>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</si>
  <si>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</si>
  <si>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</si>
  <si>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</si>
  <si>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</si>
  <si>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</si>
  <si>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</si>
  <si>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</si>
  <si>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</si>
  <si>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</si>
  <si>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</si>
  <si>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</si>
  <si>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</si>
  <si>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</si>
  <si>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</si>
  <si>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</si>
  <si>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</si>
  <si>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</si>
  <si>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</si>
  <si>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</si>
  <si>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</si>
  <si>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</si>
  <si>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</si>
  <si>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</si>
  <si>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</si>
  <si>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</si>
  <si>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</si>
  <si>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</si>
  <si>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</si>
  <si>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</si>
  <si>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</si>
  <si>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</si>
  <si>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</si>
  <si>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</si>
  <si>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</si>
  <si>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</si>
  <si>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</si>
  <si>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</si>
  <si>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</si>
  <si>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</si>
  <si>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</si>
  <si>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</si>
  <si>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</si>
  <si>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</si>
  <si>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</si>
  <si>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</si>
  <si>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</si>
  <si>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</si>
  <si>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</si>
  <si>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</si>
  <si>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</si>
  <si>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</si>
  <si>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</si>
  <si>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</si>
  <si>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</si>
  <si>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</si>
  <si>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</si>
  <si>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</si>
  <si>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</si>
  <si>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</si>
  <si>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</si>
  <si>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</si>
  <si>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</si>
  <si>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</si>
  <si>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</si>
  <si>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</si>
  <si>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</si>
  <si>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</si>
  <si>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</si>
  <si>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</si>
  <si>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</si>
  <si>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</si>
  <si>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</si>
  <si>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</si>
  <si>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</si>
  <si>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</si>
  <si>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</si>
  <si>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</si>
  <si>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</si>
  <si>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</si>
  <si>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</si>
  <si>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</si>
  <si>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</si>
  <si>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</si>
  <si>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</si>
  <si>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</si>
  <si>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</si>
  <si>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</si>
  <si>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</si>
  <si>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</si>
  <si>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</si>
  <si>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</si>
  <si>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</si>
  <si>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</si>
  <si>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</si>
  <si>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</si>
  <si>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</si>
  <si>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</si>
  <si>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</si>
  <si>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</si>
  <si>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</si>
  <si>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</si>
  <si>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</si>
  <si>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</si>
  <si>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</si>
  <si>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</si>
  <si>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</si>
  <si>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</si>
  <si>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</si>
  <si>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</si>
  <si>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</si>
  <si>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</si>
  <si>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</si>
  <si>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</si>
  <si>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</si>
  <si>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</si>
  <si>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</si>
  <si>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</si>
  <si>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</si>
  <si>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</si>
  <si>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</si>
  <si>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</si>
  <si>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</si>
  <si>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</si>
  <si>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</si>
  <si>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</si>
  <si>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</si>
  <si>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</si>
  <si>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</si>
  <si>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</si>
  <si>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</si>
  <si>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</si>
  <si>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</si>
  <si>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</si>
  <si>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</si>
  <si>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</si>
  <si>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</si>
  <si>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</si>
  <si>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</si>
  <si>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</si>
  <si>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</si>
  <si>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</si>
  <si>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</si>
  <si>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</si>
  <si>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</si>
  <si>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</si>
  <si>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</si>
  <si>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</si>
  <si>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</si>
  <si>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</si>
  <si>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</si>
  <si>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</si>
  <si>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</si>
  <si>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</si>
  <si>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</si>
  <si>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</si>
  <si>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</si>
  <si>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</si>
  <si>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</si>
  <si>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</si>
  <si>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</si>
  <si>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</si>
  <si>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</si>
  <si>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</si>
  <si>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</si>
  <si>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</si>
  <si>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</si>
  <si>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</si>
  <si>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</si>
  <si>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</si>
  <si>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</si>
  <si>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</si>
  <si>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</si>
  <si>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</si>
  <si>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</si>
  <si>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</si>
  <si>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</si>
  <si>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</si>
  <si>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</si>
  <si>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</si>
  <si>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</si>
  <si>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</si>
  <si>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</si>
  <si>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</si>
  <si>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</si>
  <si>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</si>
  <si>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</si>
  <si>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</si>
  <si>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</si>
  <si>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</si>
  <si>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</si>
  <si>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</si>
  <si>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</si>
  <si>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</si>
  <si>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</si>
  <si>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</si>
  <si>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</si>
  <si>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</si>
  <si>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</si>
  <si>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</si>
  <si>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</si>
  <si>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</si>
  <si>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</si>
  <si>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</si>
  <si>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</si>
  <si>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</si>
  <si>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</si>
  <si>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</si>
  <si>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</si>
  <si>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</si>
  <si>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</si>
  <si>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</si>
  <si>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</si>
  <si>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</si>
  <si>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</si>
  <si>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</si>
  <si>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</si>
  <si>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</si>
  <si>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</si>
  <si>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</si>
  <si>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</si>
  <si>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</si>
  <si>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</si>
  <si>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</si>
  <si>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</si>
  <si>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</si>
  <si>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</si>
  <si>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</si>
  <si>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</si>
  <si>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</si>
  <si>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</si>
  <si>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</si>
  <si>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</si>
  <si>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</si>
  <si>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</si>
  <si>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</si>
  <si>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</si>
  <si>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</si>
  <si>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</si>
  <si>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</si>
  <si>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</si>
  <si>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</si>
  <si>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</si>
  <si>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</si>
  <si>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</si>
  <si>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</si>
  <si>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</si>
  <si>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</si>
  <si>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</si>
  <si>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</si>
  <si>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</si>
  <si>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</si>
  <si>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</si>
  <si>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</si>
  <si>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</si>
  <si>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</si>
  <si>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</si>
  <si>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</si>
  <si>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</si>
  <si>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</si>
  <si>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</si>
  <si>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</si>
  <si>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</si>
  <si>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</si>
  <si>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</si>
  <si>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</si>
  <si>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</si>
  <si>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</si>
  <si>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</si>
  <si>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</si>
  <si>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</si>
  <si>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</si>
  <si>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</si>
  <si>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</si>
  <si>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</si>
  <si>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</si>
  <si>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</si>
  <si>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</si>
  <si>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</si>
  <si>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</si>
  <si>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</si>
  <si>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</si>
  <si>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</si>
  <si>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</si>
  <si>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</si>
  <si>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</si>
  <si>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</si>
  <si>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</si>
  <si>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</si>
  <si>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</si>
  <si>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</si>
  <si>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</si>
  <si>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</si>
  <si>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</si>
  <si>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</si>
  <si>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</si>
  <si>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</si>
  <si>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</si>
  <si>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</si>
  <si>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</si>
  <si>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</si>
  <si>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</si>
  <si>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</si>
  <si>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</si>
  <si>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</si>
  <si>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</si>
  <si>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</si>
  <si>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</si>
  <si>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</si>
  <si>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</si>
  <si>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</si>
  <si>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</si>
  <si>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</si>
  <si>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</si>
  <si>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</si>
  <si>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</si>
  <si>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</si>
  <si>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</si>
  <si>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</si>
  <si>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</si>
  <si>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</si>
  <si>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</si>
  <si>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</si>
  <si>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</si>
  <si>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</si>
  <si>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</si>
  <si>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</si>
  <si>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</si>
  <si>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</si>
  <si>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</si>
  <si>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</si>
  <si>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</si>
  <si>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</si>
  <si>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</si>
  <si>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</si>
  <si>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</si>
  <si>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</si>
  <si>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</si>
  <si>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</si>
  <si>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</si>
  <si>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</si>
  <si>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</si>
  <si>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</si>
  <si>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</si>
  <si>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</si>
  <si>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</si>
  <si>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</si>
  <si>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</si>
  <si>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</si>
  <si>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</si>
  <si>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</si>
  <si>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</si>
  <si>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</si>
  <si>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</si>
  <si>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</si>
  <si>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</si>
  <si>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</si>
  <si>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</si>
  <si>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</si>
  <si>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</si>
  <si>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</si>
  <si>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</si>
  <si>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</si>
  <si>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</si>
  <si>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</si>
  <si>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</si>
  <si>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</si>
  <si>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</si>
  <si>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</si>
  <si>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</si>
  <si>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</si>
  <si>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</si>
  <si>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</si>
  <si>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</si>
  <si>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</si>
  <si>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</si>
  <si>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</si>
  <si>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</si>
  <si>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</si>
  <si>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</si>
  <si>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</si>
  <si>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</si>
  <si>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</si>
  <si>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</si>
  <si>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</si>
  <si>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</si>
  <si>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</si>
  <si>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</si>
  <si>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</si>
  <si>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</si>
  <si>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</si>
  <si>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</si>
  <si>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</si>
  <si>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</si>
  <si>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</si>
  <si>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</si>
  <si>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</si>
  <si>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</si>
  <si>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</si>
  <si>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</si>
  <si>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</si>
  <si>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</si>
  <si>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</si>
  <si>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</si>
  <si>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</si>
  <si>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</si>
  <si>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</si>
  <si>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</si>
  <si>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</si>
  <si>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</si>
  <si>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</si>
  <si>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</si>
  <si>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</si>
  <si>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</si>
  <si>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</si>
  <si>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</si>
  <si>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</si>
  <si>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</si>
  <si>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</si>
  <si>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</si>
  <si>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</si>
  <si>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</si>
  <si>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</si>
  <si>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</si>
  <si>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</si>
  <si>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</si>
  <si>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</si>
  <si>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</si>
  <si>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</si>
  <si>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</si>
  <si>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</si>
  <si>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</si>
  <si>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</si>
  <si>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</si>
  <si>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</si>
  <si>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</si>
  <si>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</si>
  <si>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</si>
  <si>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</si>
  <si>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</si>
  <si>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</si>
  <si>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</si>
  <si>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</si>
  <si>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</si>
  <si>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</si>
  <si>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</si>
  <si>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</si>
  <si>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</si>
  <si>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</si>
  <si>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</si>
  <si>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</si>
  <si>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</si>
  <si>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</si>
  <si>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</si>
  <si>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</si>
  <si>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</si>
  <si>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</si>
  <si>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</si>
  <si>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</si>
  <si>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</si>
  <si>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</si>
  <si>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</si>
  <si>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</si>
  <si>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</si>
  <si>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</si>
  <si>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</si>
  <si>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</si>
  <si>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</si>
  <si>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</si>
  <si>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</si>
  <si>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</si>
  <si>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</si>
  <si>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</si>
  <si>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</si>
  <si>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</si>
  <si>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</si>
  <si>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</si>
  <si>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</si>
  <si>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</si>
  <si>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</si>
  <si>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</si>
  <si>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</si>
  <si>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</si>
  <si>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</si>
  <si>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</si>
  <si>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</si>
  <si>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</si>
  <si>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</si>
  <si>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</si>
  <si>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</si>
  <si>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</si>
  <si>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</si>
  <si>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</si>
  <si>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</si>
  <si>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</si>
  <si>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</si>
  <si>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</si>
  <si>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</si>
  <si>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</si>
  <si>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</si>
  <si>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</si>
  <si>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</si>
  <si>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</si>
  <si>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</si>
  <si>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</si>
  <si>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</si>
  <si>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</si>
  <si>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</si>
  <si>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</si>
  <si>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</si>
  <si>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</si>
  <si>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</si>
  <si>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</si>
  <si>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</si>
  <si>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</si>
  <si>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</si>
  <si>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</si>
  <si>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</si>
  <si>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</si>
  <si>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</si>
  <si>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</si>
  <si>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</si>
  <si>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</si>
  <si>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</si>
  <si>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</si>
  <si>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</si>
  <si>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</si>
  <si>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</si>
  <si>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</si>
  <si>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</si>
  <si>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</si>
  <si>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</si>
  <si>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</si>
  <si>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</si>
  <si>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</si>
  <si>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</si>
  <si>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</si>
  <si>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</si>
  <si>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</si>
  <si>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</si>
  <si>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</si>
  <si>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</si>
  <si>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</si>
  <si>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</si>
  <si>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</si>
  <si>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</si>
  <si>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</si>
  <si>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</si>
  <si>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</si>
  <si>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</si>
  <si>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</si>
  <si>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</si>
  <si>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</si>
  <si>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</si>
  <si>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</si>
  <si>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</si>
  <si>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</si>
  <si>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</si>
  <si>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</si>
  <si>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</si>
  <si>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</si>
  <si>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</si>
  <si>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</si>
  <si>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</si>
  <si>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</si>
  <si>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</si>
  <si>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</si>
  <si>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</si>
  <si>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</si>
  <si>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</si>
  <si>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</si>
  <si>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</si>
  <si>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</si>
  <si>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</si>
  <si>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</si>
  <si>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</si>
  <si>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</si>
  <si>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</si>
  <si>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</si>
  <si>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</si>
  <si>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</si>
  <si>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</si>
  <si>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</si>
  <si>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</si>
  <si>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</si>
  <si>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</si>
  <si>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</si>
  <si>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</si>
  <si>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</si>
  <si>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</si>
  <si>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</si>
  <si>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</si>
  <si>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</si>
  <si>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</si>
  <si>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</si>
  <si>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</si>
  <si>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</si>
  <si>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</si>
  <si>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</si>
  <si>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</si>
  <si>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</si>
  <si>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</si>
  <si>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</si>
  <si>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</si>
  <si>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</si>
  <si>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</si>
  <si>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</si>
  <si>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</si>
  <si>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</si>
  <si>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</si>
  <si>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</si>
  <si>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</si>
  <si>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</si>
  <si>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</si>
  <si>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</si>
  <si>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</si>
  <si>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</si>
  <si>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</si>
  <si>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</si>
  <si>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</si>
  <si>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</si>
  <si>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</si>
  <si>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</si>
  <si>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</si>
  <si>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</si>
  <si>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</si>
  <si>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</si>
  <si>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</si>
  <si>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</si>
  <si>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</si>
  <si>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</si>
  <si>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</si>
  <si>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</si>
  <si>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</si>
  <si>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</si>
  <si>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</si>
  <si>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</si>
  <si>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</si>
  <si>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</si>
  <si>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</si>
  <si>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</si>
  <si>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</si>
  <si>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</si>
  <si>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</si>
  <si>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</si>
  <si>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</si>
  <si>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</si>
  <si>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</si>
  <si>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</si>
  <si>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</si>
  <si>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</si>
  <si>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</si>
  <si>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</si>
  <si>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</si>
  <si>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</si>
  <si>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</si>
  <si>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</si>
  <si>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</si>
  <si>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</si>
  <si>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</si>
  <si>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</si>
  <si>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</si>
  <si>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</si>
  <si>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</si>
  <si>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</si>
  <si>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</si>
  <si>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</si>
  <si>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</si>
  <si>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</si>
  <si>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</si>
  <si>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</si>
  <si>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</si>
  <si>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</si>
  <si>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</si>
  <si>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</si>
  <si>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</si>
  <si>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</si>
  <si>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</si>
  <si>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</si>
  <si>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</si>
  <si>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</si>
  <si>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</si>
  <si>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</si>
  <si>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</si>
  <si>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</si>
  <si>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</si>
  <si>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</si>
  <si>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</si>
  <si>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</si>
  <si>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</si>
  <si>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</si>
  <si>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</si>
  <si>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</si>
  <si>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</si>
  <si>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</si>
  <si>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</si>
  <si>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</si>
  <si>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</si>
  <si>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</si>
  <si>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</si>
  <si>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</si>
  <si>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</si>
  <si>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</si>
  <si>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</si>
  <si>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</si>
  <si>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</si>
  <si>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</si>
  <si>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</si>
  <si>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</si>
  <si>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</si>
  <si>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</si>
  <si>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</si>
  <si>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</si>
  <si>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</si>
  <si>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</si>
  <si>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</si>
  <si>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</si>
  <si>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</si>
  <si>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</si>
  <si>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</si>
  <si>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</si>
  <si>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</si>
  <si>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</si>
  <si>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</si>
  <si>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</si>
  <si>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</si>
  <si>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</si>
  <si>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</si>
  <si>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</si>
  <si>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</si>
  <si>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</si>
  <si>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</si>
  <si>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</si>
  <si>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</si>
  <si>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</si>
  <si>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</si>
  <si>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</si>
  <si>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</si>
  <si>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</si>
  <si>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</si>
  <si>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</si>
  <si>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</si>
  <si>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</si>
  <si>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</si>
  <si>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</si>
  <si>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</si>
  <si>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</si>
  <si>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</si>
  <si>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</si>
  <si>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</si>
  <si>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</si>
  <si>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</si>
  <si>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</si>
  <si>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</si>
  <si>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</si>
  <si>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</si>
  <si>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</si>
  <si>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</si>
  <si>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</si>
  <si>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</si>
  <si>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</si>
  <si>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</si>
  <si>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</si>
  <si>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</si>
  <si>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</si>
  <si>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</si>
  <si>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</si>
  <si>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</si>
  <si>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</si>
  <si>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</si>
  <si>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</si>
  <si>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</si>
  <si>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</si>
  <si>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</si>
  <si>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</si>
  <si>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</si>
  <si>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</si>
  <si>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</si>
  <si>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</si>
  <si>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</si>
  <si>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</si>
  <si>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</si>
  <si>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</si>
  <si>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</si>
  <si>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</si>
  <si>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</si>
  <si>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</si>
  <si>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</si>
  <si>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</si>
  <si>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</si>
  <si>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</si>
  <si>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</si>
  <si>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</si>
  <si>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</si>
  <si>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</si>
  <si>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</si>
  <si>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</si>
  <si>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</si>
  <si>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</si>
  <si>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</si>
  <si>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</si>
  <si>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</si>
  <si>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</si>
  <si>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</si>
  <si>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</si>
  <si>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</si>
  <si>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</si>
  <si>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</si>
  <si>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</si>
  <si>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</si>
  <si>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</si>
  <si>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</si>
  <si>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</si>
  <si>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</si>
  <si>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</si>
  <si>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</si>
  <si>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</si>
  <si>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</si>
  <si>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</si>
  <si>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</si>
  <si>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</si>
  <si>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</si>
  <si>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</si>
  <si>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</si>
  <si>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</si>
  <si>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</si>
  <si>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</si>
  <si>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</si>
  <si>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</si>
  <si>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</si>
  <si>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</si>
  <si>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</si>
  <si>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</si>
  <si>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</si>
  <si>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</si>
  <si>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</si>
  <si>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</si>
  <si>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</si>
  <si>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</si>
  <si>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</si>
  <si>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</si>
  <si>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</si>
  <si>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</si>
  <si>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</si>
  <si>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</si>
  <si>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</si>
  <si>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</si>
  <si>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</si>
  <si>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</si>
  <si>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</si>
  <si>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</si>
  <si>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</si>
  <si>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</si>
  <si>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</si>
  <si>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</si>
  <si>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</si>
  <si>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</si>
  <si>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</si>
  <si>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</si>
  <si>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</si>
  <si>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</si>
  <si>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</si>
  <si>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</si>
  <si>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</si>
  <si>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</si>
  <si>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</si>
  <si>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</si>
  <si>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</si>
  <si>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</si>
  <si>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</si>
  <si>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</si>
  <si>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</si>
  <si>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</si>
  <si>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</si>
  <si>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</si>
  <si>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</si>
  <si>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</si>
  <si>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</si>
  <si>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</si>
  <si>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</si>
  <si>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</si>
  <si>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</si>
  <si>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</si>
  <si>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</si>
  <si>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</si>
  <si>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</si>
  <si>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</si>
  <si>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</si>
  <si>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</si>
  <si>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</si>
  <si>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</si>
  <si>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</si>
  <si>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</si>
  <si>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</si>
  <si>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</si>
  <si>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</si>
  <si>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</si>
  <si>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</si>
  <si>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</si>
  <si>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</si>
  <si>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</si>
  <si>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</si>
  <si>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</si>
  <si>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</si>
  <si>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</si>
  <si>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</si>
  <si>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</si>
  <si>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</si>
  <si>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</si>
  <si>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</si>
  <si>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</si>
  <si>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</si>
  <si>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</si>
  <si>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</si>
  <si>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</si>
  <si>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</si>
  <si>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</si>
  <si>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</si>
  <si>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</si>
  <si>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</si>
  <si>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</si>
  <si>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</si>
  <si>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</si>
  <si>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</si>
  <si>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</si>
  <si>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</si>
  <si>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</si>
  <si>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</si>
  <si>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</si>
  <si>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</si>
  <si>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</si>
  <si>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</si>
  <si>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</si>
  <si>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</si>
  <si>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</si>
  <si>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</si>
  <si>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</si>
  <si>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</si>
  <si>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</si>
  <si>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</si>
  <si>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</si>
  <si>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</si>
  <si>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</si>
  <si>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</si>
  <si>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</si>
  <si>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</si>
  <si>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</si>
  <si>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</si>
  <si>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</si>
  <si>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</si>
  <si>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</si>
  <si>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</si>
  <si>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</si>
  <si>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</si>
  <si>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</si>
  <si>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</si>
  <si>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</si>
  <si>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</si>
  <si>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</si>
  <si>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</si>
  <si>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</si>
  <si>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</si>
  <si>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</si>
  <si>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</si>
  <si>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</si>
  <si>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</si>
  <si>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</si>
  <si>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</si>
  <si>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</si>
  <si>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</si>
  <si>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</si>
  <si>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</si>
  <si>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</si>
  <si>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</si>
  <si>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</si>
  <si>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</si>
  <si>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</si>
  <si>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</si>
  <si>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</si>
  <si>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</si>
  <si>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</si>
  <si>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</si>
  <si>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</si>
  <si>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</si>
  <si>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</si>
  <si>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</si>
  <si>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</si>
  <si>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</si>
  <si>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</si>
  <si>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</si>
  <si>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</si>
  <si>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</si>
  <si>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</si>
  <si>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</si>
  <si>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</si>
  <si>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</si>
  <si>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</si>
  <si>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</si>
  <si>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</si>
  <si>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</si>
  <si>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</si>
  <si>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</si>
  <si>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</si>
  <si>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</si>
  <si>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</si>
  <si>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</si>
  <si>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</si>
  <si>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</si>
  <si>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</si>
  <si>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</si>
  <si>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</si>
  <si>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</si>
  <si>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</si>
  <si>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</si>
  <si>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</si>
  <si>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</si>
  <si>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</si>
  <si>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</si>
  <si>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</si>
  <si>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</si>
  <si>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</si>
  <si>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</si>
  <si>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</si>
  <si>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</si>
  <si>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</si>
  <si>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</si>
  <si>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</si>
  <si>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</si>
  <si>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</si>
  <si>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</si>
  <si>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</si>
  <si>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</si>
  <si>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</si>
  <si>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</si>
  <si>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</si>
  <si>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</si>
  <si>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</si>
  <si>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</si>
  <si>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</si>
  <si>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</si>
  <si>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</si>
  <si>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</si>
  <si>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</si>
  <si>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</si>
  <si>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</si>
  <si>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</si>
  <si>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</si>
  <si>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</si>
  <si>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</si>
  <si>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</si>
  <si>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</si>
  <si>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</si>
  <si>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</si>
  <si>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</si>
  <si>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</si>
  <si>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</si>
  <si>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</si>
  <si>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</si>
  <si>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</si>
  <si>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</si>
  <si>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</si>
  <si>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</si>
  <si>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</si>
  <si>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</si>
  <si>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</si>
  <si>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</si>
  <si>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</si>
  <si>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</si>
  <si>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</si>
  <si>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</si>
  <si>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</si>
  <si>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</si>
  <si>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</si>
  <si>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</si>
  <si>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</si>
  <si>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</si>
  <si>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</si>
  <si>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</si>
  <si>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</si>
  <si>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</si>
  <si>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</si>
  <si>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</si>
  <si>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</si>
  <si>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</si>
  <si>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</si>
  <si>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</si>
  <si>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</si>
  <si>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</si>
  <si>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</si>
  <si>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</si>
  <si>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</si>
  <si>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</si>
  <si>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</si>
  <si>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</si>
  <si>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</si>
  <si>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</si>
  <si>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</si>
  <si>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</si>
  <si>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</si>
  <si>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</si>
  <si>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</si>
  <si>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</si>
  <si>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</si>
  <si>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</si>
  <si>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</si>
  <si>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</si>
  <si>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</si>
  <si>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</si>
  <si>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</si>
  <si>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</si>
  <si>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</si>
  <si>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</si>
  <si>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</si>
  <si>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</si>
  <si>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</si>
  <si>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</si>
  <si>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</si>
  <si>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</si>
  <si>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</si>
  <si>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</si>
  <si>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</si>
  <si>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</si>
  <si>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</si>
  <si>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</si>
  <si>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</si>
  <si>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</si>
  <si>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</si>
  <si>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</si>
  <si>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</si>
  <si>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</si>
  <si>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</si>
  <si>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</si>
  <si>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</si>
  <si>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</si>
  <si>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</si>
  <si>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</si>
  <si>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</si>
  <si>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</si>
  <si>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</si>
  <si>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</si>
  <si>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</si>
  <si>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</si>
  <si>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</si>
  <si>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</si>
  <si>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</si>
  <si>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</si>
  <si>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</si>
  <si>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</si>
  <si>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</si>
  <si>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</si>
  <si>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</si>
  <si>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</si>
  <si>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</si>
  <si>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</si>
  <si>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</si>
  <si>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</si>
  <si>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</si>
  <si>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</si>
  <si>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</si>
  <si>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</si>
  <si>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</si>
  <si>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</si>
  <si>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</si>
  <si>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</si>
  <si>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</si>
  <si>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</si>
  <si>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</si>
  <si>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</si>
  <si>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</si>
  <si>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</si>
  <si>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</si>
  <si>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</si>
  <si>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</si>
  <si>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</si>
  <si>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</si>
  <si>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</si>
  <si>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</si>
  <si>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</si>
  <si>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</si>
  <si>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</si>
  <si>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</si>
  <si>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</si>
  <si>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</si>
  <si>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</si>
  <si>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</si>
  <si>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</si>
  <si>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</si>
  <si>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</si>
  <si>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</si>
  <si>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</si>
  <si>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</si>
  <si>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</si>
  <si>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</si>
  <si>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</si>
  <si>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</si>
  <si>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</si>
  <si>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</si>
  <si>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</si>
  <si>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</si>
  <si>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</si>
  <si>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</si>
  <si>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</si>
  <si>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</si>
  <si>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</si>
  <si>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</si>
  <si>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</si>
  <si>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</si>
  <si>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</si>
  <si>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</si>
  <si>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</si>
  <si>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</si>
  <si>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</si>
  <si>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</si>
  <si>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</si>
  <si>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</si>
  <si>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</si>
  <si>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</si>
  <si>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</si>
  <si>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</si>
  <si>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</si>
  <si>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</si>
  <si>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</si>
  <si>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</si>
  <si>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</si>
  <si>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</si>
  <si>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</si>
  <si>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</si>
  <si>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</si>
  <si>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</si>
  <si>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</si>
  <si>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</si>
  <si>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</si>
  <si>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</si>
  <si>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</si>
  <si>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</si>
  <si>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</si>
  <si>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</si>
  <si>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</si>
  <si>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</si>
  <si>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</si>
  <si>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</si>
  <si>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</si>
  <si>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</si>
  <si>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</si>
  <si>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</si>
  <si>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</si>
  <si>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</si>
  <si>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</si>
  <si>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</si>
  <si>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</si>
  <si>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</si>
  <si>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</si>
  <si>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</si>
  <si>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</si>
  <si>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</si>
  <si>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</si>
  <si>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</si>
  <si>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</si>
  <si>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</si>
  <si>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</si>
  <si>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</si>
  <si>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</si>
  <si>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</si>
  <si>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</si>
  <si>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</si>
  <si>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</si>
  <si>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</si>
  <si>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</si>
  <si>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</si>
  <si>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</si>
  <si>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</si>
  <si>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</si>
  <si>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</si>
  <si>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</si>
  <si>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</si>
  <si>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</si>
  <si>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</si>
  <si>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</si>
  <si>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</si>
  <si>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</si>
  <si>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</si>
  <si>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</si>
  <si>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</si>
  <si>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</si>
  <si>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</si>
  <si>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</si>
  <si>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</si>
  <si>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</si>
  <si>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</si>
  <si>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</si>
  <si>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</si>
  <si>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</si>
  <si>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</si>
  <si>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</si>
  <si>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</si>
  <si>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</si>
  <si>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</si>
  <si>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</si>
  <si>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</si>
  <si>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</si>
  <si>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</si>
  <si>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</si>
  <si>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</si>
  <si>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</si>
  <si>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</si>
  <si>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</si>
  <si>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</si>
  <si>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</si>
  <si>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</si>
  <si>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</si>
  <si>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</si>
  <si>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</si>
  <si>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</si>
  <si>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</si>
  <si>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</si>
  <si>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</si>
  <si>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</si>
  <si>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</si>
  <si>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</si>
  <si>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</si>
  <si>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</si>
  <si>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</si>
  <si>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</si>
  <si>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</si>
  <si>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</si>
  <si>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</si>
  <si>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</si>
  <si>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</si>
  <si>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</si>
  <si>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</si>
  <si>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</si>
  <si>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</si>
  <si>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</si>
  <si>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</si>
  <si>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</si>
  <si>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</si>
  <si>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</si>
  <si>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</si>
  <si>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</si>
  <si>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</si>
  <si>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</si>
  <si>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</si>
  <si>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</si>
  <si>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</si>
  <si>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</si>
  <si>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</si>
  <si>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</si>
  <si>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</si>
  <si>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</si>
  <si>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</si>
  <si>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</si>
  <si>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</si>
  <si>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</si>
  <si>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</si>
  <si>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</si>
  <si>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</si>
  <si>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</si>
  <si>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</si>
  <si>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</si>
  <si>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</si>
  <si>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</si>
  <si>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</si>
  <si>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</si>
  <si>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</si>
  <si>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</si>
  <si>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</si>
  <si>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</si>
  <si>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</si>
  <si>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</si>
  <si>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</si>
  <si>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</si>
  <si>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</si>
  <si>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</si>
  <si>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</si>
  <si>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</si>
  <si>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</si>
  <si>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</si>
  <si>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</si>
  <si>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</si>
  <si>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</si>
  <si>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</si>
  <si>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</si>
  <si>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</si>
  <si>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</si>
  <si>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</si>
  <si>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</si>
  <si>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</si>
  <si>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</si>
  <si>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</si>
  <si>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</si>
  <si>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</si>
  <si>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</si>
  <si>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</si>
  <si>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</si>
  <si>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</si>
  <si>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</si>
  <si>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</si>
  <si>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</si>
  <si>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</si>
  <si>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</si>
  <si>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</si>
  <si>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</si>
  <si>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</si>
  <si>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</si>
  <si>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</si>
  <si>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</si>
  <si>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</si>
  <si>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</si>
  <si>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</si>
  <si>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</si>
  <si>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</si>
  <si>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</si>
  <si>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</si>
  <si>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</si>
  <si>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</si>
  <si>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</si>
  <si>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</si>
  <si>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</si>
  <si>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</si>
  <si>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</si>
  <si>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</si>
  <si>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</si>
  <si>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</si>
  <si>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</si>
  <si>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</si>
  <si>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</si>
  <si>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</si>
  <si>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</si>
  <si>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</si>
  <si>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</si>
  <si>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</si>
  <si>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</si>
  <si>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</si>
  <si>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</si>
  <si>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</si>
  <si>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</si>
  <si>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</si>
  <si>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</si>
  <si>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</si>
  <si>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</si>
  <si>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</si>
  <si>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</si>
  <si>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</si>
  <si>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</si>
  <si>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</si>
  <si>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</si>
  <si>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</si>
  <si>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</si>
  <si>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</si>
  <si>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</si>
  <si>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</si>
  <si>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</si>
  <si>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</si>
  <si>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</si>
  <si>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</si>
  <si>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</si>
  <si>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</si>
  <si>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</si>
  <si>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</si>
  <si>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</si>
  <si>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</si>
  <si>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</si>
  <si>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</si>
  <si>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</si>
  <si>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</si>
  <si>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</si>
  <si>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</si>
  <si>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</si>
  <si>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</si>
  <si>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</si>
  <si>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</si>
  <si>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</si>
  <si>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</si>
  <si>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</si>
  <si>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</si>
  <si>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</si>
  <si>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</si>
  <si>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</si>
  <si>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</si>
  <si>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</si>
  <si>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</si>
  <si>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</si>
  <si>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</si>
  <si>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</si>
  <si>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</si>
  <si>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</si>
  <si>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</si>
  <si>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</si>
  <si>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</si>
  <si>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</si>
  <si>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</si>
  <si>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</si>
  <si>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</si>
  <si>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</si>
  <si>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</si>
  <si>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</si>
  <si>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</si>
  <si>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</si>
  <si>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</si>
  <si>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</si>
  <si>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</si>
  <si>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</si>
  <si>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</si>
  <si>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</si>
  <si>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</si>
  <si>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</si>
  <si>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</si>
  <si>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</si>
  <si>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</si>
  <si>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</si>
  <si>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</si>
  <si>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</si>
  <si>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</si>
  <si>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</si>
  <si>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</si>
  <si>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</si>
  <si>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</si>
  <si>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</si>
  <si>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</si>
  <si>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</si>
  <si>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</si>
  <si>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</si>
  <si>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</si>
  <si>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</si>
  <si>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</si>
  <si>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</si>
  <si>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</si>
  <si>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</si>
  <si>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</si>
  <si>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</si>
  <si>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</si>
  <si>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</si>
  <si>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</si>
  <si>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</si>
  <si>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</si>
  <si>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</si>
  <si>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</si>
  <si>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</si>
  <si>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</si>
  <si>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</si>
  <si>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</si>
  <si>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</si>
  <si>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</si>
  <si>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</si>
  <si>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</si>
  <si>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</si>
  <si>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</si>
  <si>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</si>
  <si>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</si>
  <si>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</si>
  <si>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</si>
  <si>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</si>
  <si>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</si>
  <si>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</si>
  <si>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</si>
  <si>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</si>
  <si>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</si>
  <si>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</si>
  <si>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</si>
  <si>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</si>
  <si>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</si>
  <si>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</si>
  <si>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</si>
  <si>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</si>
  <si>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</si>
  <si>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</si>
  <si>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</si>
  <si>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</si>
  <si>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</si>
  <si>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</si>
  <si>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</si>
  <si>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</si>
  <si>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</si>
  <si>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</si>
  <si>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</si>
  <si>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</si>
  <si>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</si>
  <si>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</si>
  <si>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</si>
  <si>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</si>
  <si>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</si>
  <si>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</si>
  <si>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</si>
  <si>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</si>
  <si>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</si>
  <si>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</si>
  <si>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</si>
  <si>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</si>
  <si>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</si>
  <si>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</si>
  <si>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</si>
  <si>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</si>
  <si>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</si>
  <si>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</si>
  <si>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</si>
  <si>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</si>
  <si>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</si>
  <si>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</si>
  <si>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</si>
  <si>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</si>
  <si>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</si>
  <si>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</si>
  <si>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</si>
  <si>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</si>
  <si>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</si>
  <si>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</si>
  <si>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</si>
  <si>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</si>
  <si>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</si>
  <si>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</si>
  <si>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</si>
  <si>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</si>
  <si>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</si>
  <si>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</si>
  <si>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</si>
  <si>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</si>
  <si>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</si>
  <si>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</si>
  <si>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</si>
  <si>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</si>
  <si>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</si>
  <si>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</si>
  <si>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</si>
  <si>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</si>
  <si>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</si>
  <si>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</si>
  <si>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</si>
  <si>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</si>
  <si>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</si>
  <si>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</si>
  <si>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</si>
  <si>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</si>
  <si>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</si>
  <si>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</si>
  <si>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</si>
  <si>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</si>
  <si>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</si>
  <si>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</si>
  <si>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</si>
  <si>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</si>
  <si>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</si>
  <si>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</si>
  <si>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</si>
  <si>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</si>
  <si>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</si>
  <si>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</si>
  <si>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</si>
  <si>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</si>
  <si>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</si>
  <si>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</si>
  <si>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</si>
  <si>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</si>
  <si>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</si>
  <si>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</si>
  <si>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</si>
  <si>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</si>
  <si>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</si>
  <si>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</si>
  <si>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</si>
  <si>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</si>
  <si>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</si>
  <si>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</si>
  <si>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</si>
  <si>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</si>
  <si>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</si>
  <si>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</si>
  <si>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</si>
  <si>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</si>
  <si>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</si>
  <si>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</si>
  <si>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</si>
  <si>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</si>
  <si>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</si>
  <si>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</si>
  <si>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</si>
  <si>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</si>
  <si>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</si>
  <si>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</si>
  <si>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</si>
  <si>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</si>
  <si>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</si>
  <si>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</si>
  <si>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</si>
  <si>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</si>
  <si>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</si>
  <si>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</si>
  <si>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</si>
  <si>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</si>
  <si>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</si>
  <si>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</si>
  <si>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</si>
  <si>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</si>
  <si>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</si>
  <si>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</si>
  <si>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</si>
  <si>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</si>
  <si>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</si>
  <si>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</si>
  <si>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</si>
  <si>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</si>
  <si>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</si>
  <si>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</si>
  <si>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</si>
  <si>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</si>
  <si>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</si>
  <si>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</si>
  <si>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</si>
  <si>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</si>
  <si>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</si>
  <si>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</si>
  <si>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</si>
  <si>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</si>
  <si>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</si>
  <si>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</si>
  <si>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</si>
  <si>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</si>
  <si>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</si>
  <si>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</si>
  <si>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</si>
  <si>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</si>
  <si>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</si>
  <si>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</si>
  <si>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</si>
  <si>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</si>
  <si>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</si>
  <si>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</si>
  <si>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</si>
  <si>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</si>
  <si>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</si>
  <si>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</si>
  <si>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</si>
  <si>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</si>
  <si>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</si>
  <si>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</si>
  <si>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</si>
  <si>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</si>
  <si>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</si>
  <si>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</si>
  <si>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</si>
  <si>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</si>
  <si>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</si>
  <si>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</si>
  <si>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</si>
  <si>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</si>
  <si>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</si>
  <si>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</si>
  <si>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</si>
  <si>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</si>
  <si>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</si>
  <si>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</si>
  <si>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</si>
  <si>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</si>
  <si>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</si>
  <si>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</si>
  <si>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</si>
  <si>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</si>
  <si>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</si>
  <si>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</si>
  <si>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</si>
  <si>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</si>
  <si>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</si>
  <si>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</si>
  <si>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</si>
  <si>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</si>
  <si>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</si>
  <si>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</si>
  <si>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</si>
  <si>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</si>
  <si>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</si>
  <si>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</si>
  <si>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</si>
  <si>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</si>
  <si>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</si>
  <si>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</si>
  <si>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</si>
  <si>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</si>
  <si>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</si>
  <si>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</si>
  <si>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</si>
  <si>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</si>
  <si>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</si>
  <si>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</si>
  <si>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</si>
  <si>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</si>
  <si>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</si>
  <si>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</si>
  <si>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</si>
  <si>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</si>
  <si>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</si>
  <si>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</si>
  <si>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</si>
  <si>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</si>
  <si>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</si>
  <si>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</si>
  <si>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</si>
  <si>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</si>
  <si>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</si>
  <si>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</si>
  <si>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</si>
  <si>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</si>
  <si>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</si>
  <si>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</si>
  <si>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</si>
  <si>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</si>
  <si>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</si>
  <si>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</si>
  <si>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</si>
  <si>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</si>
  <si>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</si>
  <si>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</si>
  <si>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</si>
  <si>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</si>
  <si>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</si>
  <si>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</si>
  <si>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</si>
  <si>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</si>
  <si>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</si>
  <si>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</si>
  <si>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</si>
  <si>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</si>
  <si>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</si>
  <si>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</si>
  <si>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</si>
  <si>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</si>
  <si>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</si>
  <si>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</si>
  <si>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</si>
  <si>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</si>
  <si>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</si>
  <si>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</si>
  <si>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</si>
  <si>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</si>
  <si>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</si>
  <si>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</si>
  <si>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</si>
  <si>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</si>
  <si>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</si>
  <si>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</si>
  <si>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</si>
  <si>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</si>
  <si>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</si>
  <si>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</si>
  <si>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</si>
  <si>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</si>
  <si>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</si>
  <si>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</si>
  <si>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</si>
  <si>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</si>
  <si>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</si>
  <si>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</si>
  <si>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</si>
  <si>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</si>
  <si>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</si>
  <si>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</si>
  <si>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</si>
  <si>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</si>
  <si>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</si>
  <si>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</si>
  <si>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</si>
  <si>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</si>
  <si>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</si>
  <si>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</si>
  <si>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</si>
  <si>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</si>
  <si>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</si>
  <si>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</si>
  <si>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</si>
  <si>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</si>
  <si>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</si>
  <si>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</si>
  <si>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</si>
  <si>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</si>
  <si>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</si>
  <si>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</si>
  <si>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</si>
  <si>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</si>
  <si>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</si>
  <si>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</si>
  <si>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</si>
  <si>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</si>
  <si>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</si>
  <si>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</si>
  <si>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</si>
  <si>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</si>
  <si>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</si>
  <si>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</si>
  <si>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</si>
  <si>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</si>
  <si>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</si>
  <si>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</si>
  <si>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</si>
  <si>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</si>
  <si>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</si>
  <si>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</si>
  <si>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</si>
  <si>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</si>
  <si>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</si>
  <si>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</si>
  <si>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</si>
  <si>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</si>
  <si>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</si>
  <si>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</si>
  <si>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</si>
  <si>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</si>
  <si>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</si>
  <si>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</si>
  <si>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</si>
  <si>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</si>
  <si>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</si>
  <si>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</si>
  <si>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</si>
  <si>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</si>
  <si>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</si>
  <si>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</si>
  <si>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</si>
  <si>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</si>
  <si>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</si>
  <si>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</si>
  <si>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</si>
  <si>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</si>
  <si>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</si>
  <si>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</si>
  <si>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</si>
  <si>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</si>
  <si>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</si>
  <si>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</si>
  <si>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</si>
  <si>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</si>
  <si>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</si>
  <si>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</si>
  <si>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</si>
  <si>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</si>
  <si>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</si>
  <si>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</si>
  <si>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</si>
  <si>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</si>
  <si>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</si>
  <si>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</si>
  <si>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</si>
  <si>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</si>
  <si>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</si>
  <si>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</si>
  <si>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</si>
  <si>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</si>
  <si>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</si>
  <si>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</si>
  <si>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</si>
  <si>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</si>
  <si>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</si>
  <si>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</si>
  <si>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</si>
  <si>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</si>
  <si>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</si>
  <si>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</si>
  <si>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</si>
  <si>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</si>
  <si>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</si>
  <si>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</si>
  <si>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</si>
  <si>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</si>
  <si>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</si>
  <si>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</si>
  <si>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</si>
  <si>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</si>
  <si>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</si>
  <si>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</si>
  <si>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</si>
  <si>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</si>
  <si>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</si>
  <si>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</si>
  <si>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</si>
  <si>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</si>
  <si>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</si>
  <si>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</si>
  <si>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</si>
  <si>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</si>
  <si>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</si>
  <si>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</si>
  <si>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</si>
  <si>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</si>
  <si>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</si>
  <si>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</si>
  <si>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</si>
  <si>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</si>
  <si>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</si>
  <si>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</si>
  <si>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</si>
  <si>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</si>
  <si>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</si>
  <si>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</si>
  <si>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</si>
  <si>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</si>
  <si>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</si>
  <si>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</si>
  <si>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</si>
  <si>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</si>
  <si>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</si>
  <si>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</si>
  <si>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</si>
  <si>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</si>
  <si>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</si>
  <si>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</si>
  <si>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</si>
  <si>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</si>
  <si>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</si>
  <si>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</si>
  <si>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</si>
  <si>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</si>
  <si>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</si>
  <si>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</si>
  <si>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</si>
  <si>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</si>
  <si>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</si>
  <si>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</si>
  <si>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</si>
  <si>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</si>
  <si>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</si>
  <si>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</si>
  <si>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</si>
  <si>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</si>
  <si>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</si>
  <si>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</si>
  <si>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</si>
  <si>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</si>
  <si>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</si>
  <si>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</si>
  <si>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</si>
  <si>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</si>
  <si>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</si>
  <si>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</si>
  <si>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</si>
  <si>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</si>
  <si>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</si>
  <si>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</si>
  <si>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</si>
  <si>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</si>
  <si>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</si>
  <si>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</si>
  <si>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</si>
  <si>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</si>
  <si>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</si>
  <si>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</si>
  <si>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</si>
  <si>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</si>
  <si>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</si>
  <si>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</si>
  <si>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</si>
  <si>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</si>
  <si>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</si>
  <si>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</si>
  <si>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</si>
  <si>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</si>
  <si>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</si>
  <si>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</si>
  <si>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</si>
  <si>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</si>
  <si>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</si>
  <si>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</si>
  <si>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</si>
  <si>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</si>
  <si>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</si>
  <si>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</si>
  <si>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</si>
  <si>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</si>
  <si>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</si>
  <si>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</si>
  <si>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</si>
  <si>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</si>
  <si>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</si>
  <si>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</si>
  <si>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</si>
  <si>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</si>
  <si>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</si>
  <si>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</si>
  <si>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</si>
  <si>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</si>
  <si>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</si>
  <si>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</si>
  <si>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</si>
  <si>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</si>
  <si>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</si>
  <si>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</si>
  <si>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</si>
  <si>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</si>
  <si>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</si>
  <si>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</si>
  <si>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</si>
  <si>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</si>
  <si>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</si>
  <si>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</si>
  <si>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</si>
  <si>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</si>
  <si>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</si>
  <si>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</si>
  <si>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</si>
  <si>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</si>
  <si>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</si>
  <si>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</si>
  <si>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</si>
  <si>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</si>
  <si>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</si>
  <si>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</si>
  <si>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</si>
  <si>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</si>
  <si>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</si>
  <si>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</si>
  <si>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</si>
  <si>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</si>
  <si>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</si>
  <si>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</si>
  <si>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</si>
  <si>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</si>
  <si>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</si>
  <si>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</si>
  <si>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</si>
  <si>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</si>
  <si>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</si>
  <si>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</si>
  <si>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</si>
  <si>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</si>
  <si>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</si>
  <si>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</si>
  <si>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</si>
  <si>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</si>
  <si>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</si>
  <si>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</si>
  <si>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</si>
  <si>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</si>
  <si>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</si>
  <si>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</si>
  <si>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</si>
  <si>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</si>
  <si>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</si>
  <si>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</si>
  <si>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</si>
  <si>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</si>
  <si>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</si>
  <si>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</si>
  <si>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</si>
  <si>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</si>
  <si>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</si>
  <si>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</si>
  <si>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</si>
  <si>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</si>
  <si>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</si>
  <si>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</si>
  <si>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</si>
  <si>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</si>
  <si>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</si>
  <si>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</si>
  <si>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</si>
  <si>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</si>
  <si>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</si>
  <si>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</si>
  <si>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</si>
  <si>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</si>
  <si>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</si>
  <si>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</si>
  <si>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</si>
  <si>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</si>
  <si>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</si>
  <si>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</si>
  <si>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</si>
  <si>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</si>
  <si>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</si>
  <si>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</si>
  <si>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</si>
  <si>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</si>
  <si>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</si>
  <si>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</si>
  <si>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</si>
  <si>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</si>
  <si>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</si>
  <si>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</si>
  <si>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</si>
  <si>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</si>
  <si>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</si>
  <si>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</si>
  <si>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</si>
  <si>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</si>
  <si>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</si>
  <si>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</si>
  <si>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</si>
  <si>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</si>
  <si>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</si>
  <si>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</si>
  <si>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</si>
  <si>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</si>
  <si>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</si>
  <si>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</si>
  <si>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</si>
  <si>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</si>
  <si>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</si>
  <si>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</si>
  <si>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</si>
  <si>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</si>
  <si>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</si>
  <si>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</si>
  <si>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</si>
  <si>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</si>
  <si>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</si>
  <si>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</si>
  <si>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</si>
  <si>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</si>
  <si>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</si>
  <si>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</si>
  <si>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</si>
  <si>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</si>
  <si>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</si>
  <si>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</si>
  <si>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</si>
  <si>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</si>
  <si>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</si>
  <si>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</si>
  <si>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</si>
  <si>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</si>
  <si>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</si>
  <si>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</si>
  <si>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</si>
  <si>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</si>
  <si>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</si>
  <si>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</si>
  <si>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</si>
  <si>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</si>
  <si>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</si>
  <si>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</si>
  <si>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</si>
  <si>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</si>
  <si>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</si>
  <si>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</si>
  <si>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</si>
  <si>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</si>
  <si>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</si>
  <si>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</si>
  <si>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</si>
  <si>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</si>
  <si>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</si>
  <si>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</si>
  <si>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</si>
  <si>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</si>
  <si>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</si>
  <si>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</si>
  <si>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</si>
  <si>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</si>
  <si>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</si>
  <si>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</si>
  <si>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</si>
  <si>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</si>
  <si>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</si>
  <si>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</si>
  <si>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</si>
  <si>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</si>
  <si>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</si>
  <si>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</si>
  <si>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</si>
  <si>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</si>
  <si>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</si>
  <si>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</si>
  <si>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</si>
  <si>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</si>
  <si>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</si>
  <si>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</si>
  <si>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</si>
  <si>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</si>
  <si>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</si>
  <si>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</si>
  <si>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</si>
  <si>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</si>
  <si>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</si>
  <si>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</si>
  <si>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</si>
  <si>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</si>
  <si>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</si>
  <si>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</si>
  <si>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</si>
  <si>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</si>
  <si>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</si>
  <si>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</si>
  <si>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</si>
  <si>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</si>
  <si>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</si>
  <si>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</si>
  <si>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</si>
  <si>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</si>
  <si>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</si>
  <si>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</si>
  <si>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</si>
  <si>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</si>
  <si>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</si>
  <si>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</si>
  <si>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</si>
  <si>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</si>
  <si>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</si>
  <si>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</si>
  <si>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</si>
  <si>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</si>
  <si>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</si>
  <si>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</si>
  <si>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</si>
  <si>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</si>
  <si>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</si>
  <si>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</si>
  <si>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</si>
  <si>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</si>
  <si>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</si>
  <si>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</si>
  <si>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</si>
  <si>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</si>
  <si>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</si>
  <si>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</si>
  <si>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</si>
  <si>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</si>
  <si>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</si>
  <si>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</si>
  <si>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</si>
  <si>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</si>
  <si>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</si>
  <si>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</si>
  <si>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</si>
  <si>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</si>
  <si>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</si>
  <si>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</si>
  <si>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</si>
  <si>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</si>
  <si>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</si>
  <si>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</si>
  <si>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</si>
  <si>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</si>
  <si>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</si>
  <si>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</si>
  <si>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</si>
  <si>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</si>
  <si>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</si>
  <si>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</si>
  <si>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</si>
  <si>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</si>
  <si>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</si>
  <si>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</si>
  <si>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</si>
  <si>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</si>
  <si>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</si>
  <si>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</si>
  <si>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</si>
  <si>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</si>
  <si>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</si>
  <si>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</si>
  <si>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</si>
  <si>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</si>
  <si>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</si>
  <si>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</si>
  <si>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</si>
  <si>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</si>
  <si>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</si>
  <si>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</si>
  <si>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</si>
  <si>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</si>
  <si>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</si>
  <si>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</si>
  <si>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</si>
  <si>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</si>
  <si>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</si>
  <si>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</si>
  <si>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</si>
  <si>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</si>
  <si>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</si>
  <si>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</si>
  <si>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</si>
  <si>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</si>
  <si>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</si>
  <si>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</si>
  <si>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</si>
  <si>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</si>
  <si>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</si>
  <si>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</si>
  <si>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</si>
  <si>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</si>
  <si>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</si>
  <si>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</si>
  <si>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</si>
  <si>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</si>
  <si>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</si>
  <si>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</si>
  <si>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</si>
  <si>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</si>
  <si>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</si>
  <si>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</si>
  <si>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</si>
  <si>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</si>
  <si>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</si>
  <si>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</si>
  <si>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</si>
  <si>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</si>
  <si>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</si>
  <si>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</si>
  <si>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</si>
  <si>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</si>
  <si>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</si>
  <si>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</si>
  <si>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</si>
  <si>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</si>
  <si>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</si>
  <si>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</si>
  <si>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</si>
  <si>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</si>
  <si>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</si>
  <si>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</si>
  <si>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</si>
  <si>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</si>
  <si>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</si>
  <si>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</si>
  <si>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</si>
  <si>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</si>
  <si>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</si>
  <si>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</si>
  <si>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</si>
  <si>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</si>
  <si>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</si>
  <si>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</si>
  <si>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</si>
  <si>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</si>
  <si>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</si>
  <si>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</si>
  <si>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</si>
  <si>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</si>
  <si>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</si>
  <si>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</si>
  <si>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</si>
  <si>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</si>
  <si>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</si>
  <si>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</si>
  <si>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</si>
  <si>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</si>
  <si>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</si>
  <si>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</si>
  <si>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</si>
  <si>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</si>
  <si>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</si>
  <si>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</si>
  <si>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</si>
  <si>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</si>
  <si>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</si>
  <si>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</si>
  <si>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</si>
  <si>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</si>
  <si>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</si>
  <si>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</si>
  <si>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</si>
  <si>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</si>
  <si>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</si>
  <si>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</si>
  <si>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</si>
  <si>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</si>
  <si>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</si>
  <si>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</si>
  <si>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</si>
  <si>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</si>
  <si>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</si>
  <si>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</si>
  <si>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</si>
  <si>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</si>
  <si>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</si>
  <si>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</si>
  <si>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</si>
  <si>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</si>
  <si>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</si>
  <si>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</si>
  <si>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</si>
  <si>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</si>
  <si>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</si>
  <si>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</si>
  <si>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</si>
  <si>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</si>
  <si>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</si>
  <si>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</si>
  <si>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</si>
  <si>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</si>
  <si>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</si>
  <si>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</si>
  <si>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</si>
  <si>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</si>
  <si>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</si>
  <si>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</si>
  <si>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</si>
  <si>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</si>
  <si>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</si>
  <si>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</si>
  <si>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</si>
  <si>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</si>
  <si>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</si>
  <si>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</si>
  <si>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</si>
  <si>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</si>
  <si>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</si>
  <si>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</si>
  <si>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</si>
  <si>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</si>
  <si>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</si>
  <si>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</si>
  <si>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</si>
  <si>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</si>
  <si>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</si>
  <si>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</si>
  <si>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</si>
  <si>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</si>
  <si>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</si>
  <si>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</si>
  <si>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</si>
  <si>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</si>
  <si>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</si>
  <si>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</si>
  <si>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</si>
  <si>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</si>
  <si>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</si>
  <si>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</si>
  <si>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</si>
  <si>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</si>
  <si>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</si>
  <si>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</si>
  <si>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</si>
  <si>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</si>
  <si>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</si>
  <si>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</si>
  <si>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</si>
  <si>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</si>
  <si>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</si>
  <si>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</si>
  <si>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</si>
  <si>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</si>
  <si>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</si>
  <si>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</si>
  <si>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</si>
  <si>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</si>
  <si>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</si>
  <si>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</si>
  <si>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</si>
  <si>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</si>
  <si>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</si>
  <si>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</si>
  <si>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</si>
  <si>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</si>
  <si>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</si>
  <si>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</si>
  <si>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</si>
  <si>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</si>
  <si>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</si>
  <si>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</si>
  <si>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</si>
  <si>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</si>
  <si>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</si>
  <si>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</si>
  <si>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</si>
  <si>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</si>
  <si>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</si>
  <si>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</si>
  <si>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</si>
  <si>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</si>
  <si>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</si>
  <si>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</si>
  <si>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</si>
  <si>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</si>
  <si>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</si>
  <si>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</si>
  <si>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</si>
  <si>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</si>
  <si>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</si>
  <si>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</si>
  <si>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</si>
  <si>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</si>
  <si>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</si>
  <si>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</si>
  <si>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</si>
  <si>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</si>
  <si>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</si>
  <si>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</si>
  <si>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</si>
  <si>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</si>
  <si>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</si>
  <si>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</si>
  <si>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</si>
  <si>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</si>
  <si>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</si>
  <si>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</si>
  <si>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</si>
  <si>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</si>
  <si>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</si>
  <si>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</si>
  <si>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</si>
  <si>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</si>
  <si>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</si>
  <si>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</si>
  <si>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</si>
  <si>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</si>
  <si>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</si>
  <si>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</si>
  <si>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</si>
  <si>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</si>
  <si>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</si>
  <si>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</si>
  <si>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</si>
  <si>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</si>
  <si>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</si>
  <si>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</si>
  <si>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</si>
  <si>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</si>
  <si>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</si>
  <si>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</si>
  <si>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</si>
  <si>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</si>
  <si>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</si>
  <si>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</si>
  <si>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</si>
  <si>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</si>
  <si>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</si>
  <si>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</si>
  <si>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</si>
  <si>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</si>
  <si>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</si>
  <si>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</si>
  <si>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</si>
  <si>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</si>
  <si>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</si>
  <si>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</si>
  <si>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</si>
  <si>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</si>
  <si>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</si>
  <si>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</si>
  <si>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</si>
  <si>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</si>
  <si>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</si>
  <si>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</si>
  <si>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</si>
  <si>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</si>
  <si>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</si>
  <si>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</si>
  <si>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</si>
  <si>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</si>
  <si>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</si>
  <si>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</si>
  <si>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</si>
  <si>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</si>
  <si>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</si>
  <si>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</si>
  <si>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</si>
  <si>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</si>
  <si>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</si>
  <si>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</si>
  <si>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</si>
  <si>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</si>
  <si>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</si>
  <si>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</si>
  <si>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</si>
  <si>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</si>
  <si>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</si>
  <si>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</si>
  <si>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</si>
  <si>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</si>
  <si>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</si>
  <si>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</si>
  <si>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</si>
  <si>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</si>
  <si>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</si>
  <si>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</si>
  <si>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</si>
  <si>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</si>
  <si>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</si>
  <si>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</si>
  <si>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</si>
  <si>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</si>
  <si>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</si>
  <si>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</si>
  <si>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</si>
  <si>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</si>
  <si>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</si>
  <si>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</si>
  <si>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</si>
  <si>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</si>
  <si>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</si>
  <si>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</si>
  <si>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</si>
  <si>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</si>
  <si>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</si>
  <si>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</si>
  <si>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</si>
  <si>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</si>
  <si>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</si>
  <si>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</si>
  <si>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</si>
  <si>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</si>
  <si>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</si>
  <si>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</si>
  <si>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</si>
  <si>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</si>
  <si>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</si>
  <si>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</si>
  <si>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</si>
  <si>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</si>
  <si>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</si>
  <si>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</si>
  <si>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</si>
  <si>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</si>
  <si>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</si>
  <si>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</si>
  <si>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</si>
  <si>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</si>
  <si>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</si>
  <si>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</si>
  <si>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</si>
  <si>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</si>
  <si>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</si>
  <si>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</si>
  <si>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</si>
  <si>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</si>
  <si>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</si>
  <si>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</si>
  <si>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</si>
  <si>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</si>
  <si>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</si>
  <si>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</si>
  <si>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</si>
  <si>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</si>
  <si>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</si>
  <si>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</si>
  <si>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</si>
  <si>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</si>
  <si>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</si>
  <si>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</si>
  <si>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</si>
  <si>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</si>
  <si>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</si>
  <si>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</si>
  <si>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</si>
  <si>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</si>
  <si>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</si>
  <si>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</si>
  <si>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</si>
  <si>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</si>
  <si>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</si>
  <si>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</si>
  <si>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</si>
  <si>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</si>
  <si>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</si>
  <si>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</si>
  <si>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</si>
  <si>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</si>
  <si>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</si>
  <si>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</si>
  <si>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</si>
  <si>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</si>
  <si>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</si>
  <si>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</si>
  <si>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</si>
  <si>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</si>
  <si>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</si>
  <si>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</si>
  <si>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</si>
  <si>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</si>
  <si>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</si>
  <si>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</si>
  <si>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</si>
  <si>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</si>
  <si>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</si>
  <si>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</si>
  <si>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</si>
  <si>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</si>
  <si>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</si>
  <si>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</si>
  <si>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</si>
  <si>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</si>
  <si>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</si>
  <si>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</si>
  <si>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</si>
  <si>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</si>
  <si>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</si>
  <si>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</si>
  <si>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</si>
  <si>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</si>
  <si>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</si>
  <si>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</si>
  <si>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</si>
  <si>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</si>
  <si>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</si>
  <si>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</si>
  <si>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</si>
  <si>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</si>
  <si>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</si>
  <si>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</si>
  <si>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</si>
  <si>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</si>
  <si>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</si>
  <si>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</si>
  <si>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</si>
  <si>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</si>
  <si>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</si>
  <si>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</si>
  <si>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</si>
  <si>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</si>
  <si>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</si>
  <si>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</si>
  <si>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</si>
  <si>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</si>
  <si>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</si>
  <si>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</si>
  <si>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</si>
  <si>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</si>
  <si>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</si>
  <si>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</si>
  <si>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</si>
  <si>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</si>
  <si>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</si>
  <si>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</si>
  <si>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</si>
  <si>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</si>
  <si>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</si>
  <si>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</si>
  <si>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</si>
  <si>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</si>
  <si>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</si>
  <si>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</si>
  <si>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</si>
  <si>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</si>
  <si>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</si>
  <si>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</si>
  <si>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</si>
  <si>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</si>
  <si>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</si>
  <si>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</si>
  <si>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</si>
  <si>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</si>
  <si>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</si>
  <si>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</si>
  <si>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</si>
  <si>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</si>
  <si>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</si>
  <si>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</si>
  <si>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</si>
  <si>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</si>
  <si>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</si>
  <si>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</si>
  <si>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</si>
  <si>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</si>
  <si>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</si>
  <si>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</si>
  <si>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</si>
  <si>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</si>
  <si>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</si>
  <si>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</si>
  <si>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</si>
  <si>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</si>
  <si>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</si>
  <si>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</si>
  <si>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</si>
  <si>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</si>
  <si>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</si>
  <si>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</si>
  <si>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</si>
  <si>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</si>
  <si>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</si>
  <si>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</si>
  <si>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</si>
  <si>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</si>
  <si>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</si>
  <si>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</si>
  <si>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</si>
  <si>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</si>
  <si>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</si>
  <si>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</si>
  <si>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</si>
  <si>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</si>
  <si>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</si>
  <si>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</si>
  <si>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</si>
  <si>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</si>
  <si>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</si>
  <si>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</si>
  <si>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</si>
  <si>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</si>
  <si>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</si>
  <si>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</si>
  <si>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</si>
  <si>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</si>
  <si>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</si>
  <si>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</si>
  <si>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</si>
  <si>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</si>
  <si>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</si>
  <si>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</si>
  <si>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</si>
  <si>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</si>
  <si>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</si>
  <si>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</si>
  <si>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</si>
  <si>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</si>
  <si>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</si>
  <si>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</si>
  <si>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</si>
  <si>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</si>
  <si>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</si>
  <si>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</si>
  <si>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</si>
  <si>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</si>
  <si>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</si>
  <si>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</si>
  <si>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</si>
  <si>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</si>
  <si>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</si>
  <si>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</si>
  <si>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</si>
  <si>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</si>
  <si>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</si>
  <si>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</si>
  <si>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</si>
  <si>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</si>
  <si>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</si>
  <si>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</si>
  <si>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</si>
  <si>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</si>
  <si>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</si>
  <si>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</si>
  <si>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</si>
  <si>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</si>
  <si>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</si>
  <si>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</si>
  <si>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</si>
  <si>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</si>
  <si>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</si>
  <si>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</si>
  <si>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</si>
  <si>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</si>
  <si>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</si>
  <si>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</si>
  <si>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</si>
  <si>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</si>
  <si>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</si>
  <si>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</si>
  <si>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</si>
  <si>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</si>
  <si>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</si>
  <si>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</si>
  <si>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</si>
  <si>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</si>
  <si>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</si>
  <si>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</si>
  <si>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</si>
  <si>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</si>
  <si>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</si>
  <si>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</si>
  <si>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</si>
  <si>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</si>
  <si>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</si>
  <si>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</si>
  <si>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</si>
  <si>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</si>
  <si>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</si>
  <si>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</si>
  <si>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</si>
  <si>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</si>
  <si>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</si>
  <si>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</si>
  <si>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</si>
  <si>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</si>
  <si>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</si>
  <si>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</si>
  <si>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</si>
  <si>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</si>
  <si>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</si>
  <si>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</si>
  <si>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</si>
  <si>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</si>
  <si>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</si>
  <si>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</si>
  <si>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</si>
  <si>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</si>
  <si>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</si>
  <si>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</si>
  <si>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</si>
  <si>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</si>
  <si>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</si>
  <si>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</si>
  <si>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</si>
  <si>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</si>
  <si>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</si>
  <si>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</si>
  <si>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</si>
  <si>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</si>
  <si>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</si>
  <si>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</si>
  <si>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</si>
  <si>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</si>
  <si>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</si>
  <si>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</si>
  <si>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</si>
  <si>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</si>
  <si>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</si>
  <si>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</si>
  <si>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</si>
  <si>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</si>
  <si>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</si>
  <si>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</si>
  <si>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</si>
  <si>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</si>
  <si>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</si>
  <si>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</si>
  <si>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</si>
  <si>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</si>
  <si>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</si>
  <si>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</si>
  <si>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</si>
  <si>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</si>
  <si>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</si>
  <si>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</si>
  <si>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</si>
  <si>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</si>
  <si>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</si>
  <si>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</si>
  <si>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</si>
  <si>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</si>
  <si>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</si>
  <si>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</si>
  <si>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</si>
  <si>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</si>
  <si>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</si>
  <si>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</si>
  <si>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</si>
  <si>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</si>
  <si>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</si>
  <si>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</si>
  <si>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</si>
  <si>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</si>
  <si>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</si>
  <si>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</si>
  <si>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</si>
  <si>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</si>
  <si>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</si>
  <si>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</si>
  <si>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</si>
  <si>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</si>
  <si>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</si>
  <si>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</si>
  <si>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</si>
  <si>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</si>
  <si>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</si>
  <si>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</si>
  <si>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</si>
  <si>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</si>
  <si>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</si>
  <si>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</si>
  <si>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</si>
  <si>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</si>
  <si>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</si>
  <si>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</si>
  <si>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</si>
  <si>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</si>
  <si>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</si>
  <si>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</si>
  <si>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</si>
  <si>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</si>
  <si>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</si>
  <si>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</si>
  <si>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</si>
  <si>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</si>
  <si>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</si>
  <si>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</si>
  <si>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</si>
  <si>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</si>
  <si>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</si>
  <si>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</si>
  <si>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</si>
  <si>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</si>
  <si>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</si>
  <si>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</si>
  <si>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</si>
  <si>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</si>
  <si>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</si>
  <si>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</si>
  <si>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</si>
  <si>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</si>
  <si>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</si>
  <si>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</si>
  <si>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</si>
  <si>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</si>
  <si>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</si>
  <si>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</si>
  <si>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</si>
  <si>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</si>
  <si>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</si>
  <si>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</si>
  <si>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</si>
  <si>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</si>
  <si>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</si>
  <si>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</si>
  <si>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</si>
  <si>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</si>
  <si>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</si>
  <si>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</si>
  <si>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</si>
  <si>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</si>
  <si>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</si>
  <si>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</si>
  <si>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</si>
  <si>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</si>
  <si>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</si>
  <si>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</si>
  <si>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</si>
  <si>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</si>
  <si>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</si>
  <si>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</si>
  <si>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</si>
  <si>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</si>
  <si>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</si>
  <si>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</si>
  <si>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</si>
  <si>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</si>
  <si>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</si>
  <si>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</si>
  <si>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</si>
  <si>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</si>
  <si>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</si>
  <si>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</si>
  <si>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</si>
  <si>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</si>
  <si>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</si>
  <si>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</si>
  <si>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</si>
  <si>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</si>
  <si>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</si>
  <si>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</si>
  <si>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</si>
  <si>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</si>
  <si>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</si>
  <si>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</si>
  <si>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</si>
  <si>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</si>
  <si>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</si>
  <si>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</si>
  <si>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</si>
  <si>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</si>
  <si>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</si>
  <si>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</si>
  <si>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</si>
  <si>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</si>
  <si>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</si>
  <si>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</si>
  <si>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</si>
  <si>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</si>
  <si>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</si>
  <si>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</si>
  <si>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</si>
  <si>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</si>
  <si>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</si>
  <si>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</si>
  <si>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</si>
  <si>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</si>
  <si>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</si>
  <si>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</si>
  <si>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</si>
  <si>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</si>
  <si>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</si>
  <si>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</si>
  <si>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</si>
  <si>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</si>
  <si>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</si>
  <si>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</si>
  <si>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</si>
  <si>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</si>
  <si>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</si>
  <si>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</si>
  <si>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</si>
  <si>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</si>
  <si>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</si>
  <si>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</si>
  <si>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</si>
  <si>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</si>
  <si>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</si>
  <si>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</si>
  <si>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</si>
  <si>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</si>
  <si>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</si>
  <si>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</si>
  <si>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</si>
  <si>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</si>
  <si>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</si>
  <si>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</si>
  <si>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</si>
  <si>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</si>
  <si>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</si>
  <si>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</si>
  <si>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</si>
  <si>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</si>
  <si>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</si>
  <si>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</si>
  <si>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</si>
  <si>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</si>
  <si>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</si>
  <si>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</si>
  <si>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</si>
  <si>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</si>
  <si>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</si>
  <si>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</si>
  <si>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</si>
  <si>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</si>
  <si>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</si>
  <si>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</si>
  <si>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</si>
  <si>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</si>
  <si>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</si>
  <si>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</si>
  <si>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</si>
  <si>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</si>
  <si>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</si>
  <si>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</si>
  <si>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</si>
  <si>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</si>
  <si>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</si>
  <si>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</si>
  <si>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</si>
  <si>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</si>
  <si>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</si>
  <si>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</si>
  <si>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</si>
  <si>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</si>
  <si>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</si>
  <si>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</si>
  <si>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</si>
  <si>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</si>
  <si>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</si>
  <si>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</si>
  <si>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</si>
  <si>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</si>
  <si>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</si>
  <si>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</si>
  <si>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</si>
  <si>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</si>
  <si>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</si>
  <si>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</si>
  <si>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</si>
  <si>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</si>
  <si>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</si>
  <si>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</si>
  <si>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</si>
  <si>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</si>
  <si>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</si>
  <si>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</si>
  <si>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</si>
  <si>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</si>
  <si>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</si>
  <si>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</si>
  <si>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</si>
  <si>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</si>
  <si>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</si>
  <si>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</si>
  <si>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</si>
  <si>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</si>
  <si>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</si>
  <si>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</si>
  <si>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</si>
  <si>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</si>
  <si>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</si>
  <si>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</si>
  <si>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</si>
  <si>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</si>
  <si>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</si>
  <si>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</si>
  <si>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</si>
  <si>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</si>
  <si>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</si>
  <si>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</si>
  <si>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</si>
  <si>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</si>
  <si>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</si>
  <si>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</si>
  <si>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</si>
  <si>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</si>
  <si>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</si>
  <si>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</si>
  <si>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</si>
  <si>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</si>
  <si>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</si>
  <si>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</si>
  <si>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</si>
  <si>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</si>
  <si>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</si>
  <si>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</si>
  <si>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</si>
  <si>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</si>
  <si>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</si>
  <si>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</si>
  <si>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</si>
  <si>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</si>
  <si>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</si>
  <si>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</si>
  <si>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</si>
  <si>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</si>
  <si>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</si>
  <si>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</si>
  <si>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</si>
  <si>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</si>
  <si>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</si>
  <si>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</si>
  <si>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</si>
  <si>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</si>
  <si>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</si>
  <si>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</si>
  <si>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</si>
  <si>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</si>
  <si>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</si>
  <si>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</si>
  <si>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</si>
  <si>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</si>
  <si>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</si>
  <si>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</si>
  <si>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</si>
  <si>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</si>
  <si>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</si>
  <si>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</si>
  <si>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</si>
  <si>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</si>
  <si>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</si>
  <si>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</si>
  <si>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</si>
  <si>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</si>
  <si>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</si>
  <si>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</si>
  <si>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</si>
  <si>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</si>
  <si>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</si>
  <si>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</si>
  <si>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</si>
  <si>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</si>
  <si>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</si>
  <si>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</si>
  <si>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</si>
  <si>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</si>
  <si>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</si>
  <si>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</si>
  <si>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</si>
  <si>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</si>
  <si>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</si>
  <si>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</si>
  <si>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</si>
  <si>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</si>
  <si>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</si>
  <si>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</si>
  <si>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</si>
  <si>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</si>
  <si>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</si>
  <si>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</si>
  <si>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</si>
  <si>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</si>
  <si>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</si>
  <si>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</si>
  <si>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</si>
  <si>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</si>
  <si>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</si>
  <si>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</si>
  <si>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</si>
  <si>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</si>
  <si>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</si>
  <si>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</si>
  <si>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</si>
  <si>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</si>
  <si>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</si>
  <si>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</si>
  <si>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</si>
  <si>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</si>
  <si>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</si>
  <si>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</si>
  <si>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</si>
  <si>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</si>
  <si>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</si>
  <si>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</si>
  <si>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</si>
  <si>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</si>
  <si>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</si>
  <si>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</si>
  <si>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</si>
  <si>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</si>
  <si>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</si>
  <si>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</si>
  <si>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</si>
  <si>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</si>
  <si>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</si>
  <si>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</si>
  <si>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</si>
  <si>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</si>
  <si>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</si>
  <si>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</si>
  <si>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</si>
  <si>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</si>
  <si>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</si>
  <si>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</si>
  <si>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</si>
  <si>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</si>
  <si>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</si>
  <si>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</si>
  <si>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</si>
  <si>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</si>
  <si>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</si>
  <si>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</si>
  <si>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</si>
  <si>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</si>
  <si>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</si>
  <si>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</si>
  <si>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</si>
  <si>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</si>
  <si>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</si>
  <si>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</si>
  <si>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</si>
  <si>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</si>
  <si>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</si>
  <si>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</si>
  <si>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</si>
  <si>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</si>
  <si>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</si>
  <si>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</si>
  <si>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</si>
  <si>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</si>
  <si>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</si>
  <si>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</si>
  <si>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</si>
  <si>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</si>
  <si>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</si>
  <si>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</si>
  <si>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</si>
  <si>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</si>
  <si>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</si>
  <si>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</si>
  <si>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</si>
  <si>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</si>
  <si>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</si>
  <si>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</si>
  <si>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</si>
  <si>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</si>
  <si>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</si>
  <si>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</si>
  <si>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</si>
  <si>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</si>
  <si>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</si>
  <si>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</si>
  <si>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</si>
  <si>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</si>
  <si>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</si>
  <si>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</si>
  <si>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</si>
  <si>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</si>
  <si>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</si>
  <si>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</si>
  <si>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</si>
  <si>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</si>
  <si>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</si>
  <si>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</si>
  <si>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</si>
  <si>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</si>
  <si>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</si>
  <si>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</si>
  <si>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</si>
  <si>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</si>
  <si>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</si>
  <si>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</si>
  <si>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</si>
  <si>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</si>
  <si>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</si>
  <si>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</si>
  <si>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</si>
  <si>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</si>
  <si>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</si>
  <si>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</si>
  <si>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</si>
  <si>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</si>
  <si>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</si>
  <si>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</si>
  <si>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</si>
  <si>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</si>
  <si>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</si>
  <si>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</si>
  <si>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</si>
  <si>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</si>
  <si>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</si>
  <si>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</si>
  <si>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</si>
  <si>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</si>
  <si>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</si>
  <si>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</si>
  <si>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</si>
  <si>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</si>
  <si>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</si>
  <si>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</si>
  <si>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</si>
  <si>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</si>
  <si>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</si>
  <si>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</si>
  <si>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</si>
  <si>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</si>
  <si>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</si>
  <si>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</si>
  <si>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</si>
  <si>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</si>
  <si>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</si>
  <si>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</si>
  <si>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</si>
  <si>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</si>
  <si>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</si>
  <si>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</si>
  <si>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</si>
  <si>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</si>
  <si>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</si>
  <si>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</si>
  <si>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</si>
  <si>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</si>
  <si>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</si>
  <si>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</si>
  <si>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</si>
  <si>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</si>
  <si>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</si>
  <si>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</si>
  <si>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</si>
  <si>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</si>
  <si>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</si>
  <si>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</si>
  <si>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</si>
  <si>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</si>
  <si>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</si>
  <si>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</si>
  <si>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</si>
  <si>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</si>
  <si>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</si>
  <si>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</si>
  <si>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</si>
  <si>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</si>
  <si>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</si>
  <si>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</si>
  <si>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</si>
  <si>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</si>
  <si>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</si>
  <si>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</si>
  <si>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</si>
  <si>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</si>
  <si>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</si>
  <si>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</si>
  <si>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</si>
  <si>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</si>
  <si>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</si>
  <si>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</si>
  <si>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</si>
  <si>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</si>
  <si>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</si>
  <si>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</si>
  <si>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</si>
  <si>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</si>
  <si>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</si>
  <si>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</si>
  <si>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</si>
  <si>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</si>
  <si>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</si>
  <si>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</si>
  <si>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</si>
  <si>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</si>
  <si>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</si>
  <si>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</si>
  <si>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</si>
  <si>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</si>
  <si>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</si>
  <si>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</si>
  <si>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</si>
  <si>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</si>
  <si>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</si>
  <si>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</si>
  <si>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</si>
  <si>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</si>
  <si>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</si>
  <si>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</si>
  <si>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</si>
  <si>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</si>
  <si>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</si>
  <si>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</si>
  <si>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</si>
  <si>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</si>
  <si>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</si>
  <si>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</si>
  <si>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</si>
  <si>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</si>
  <si>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</si>
  <si>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</si>
  <si>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</si>
  <si>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</si>
  <si>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</si>
  <si>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</si>
  <si>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</si>
  <si>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</si>
  <si>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</si>
  <si>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</si>
  <si>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</si>
  <si>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</si>
  <si>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</si>
  <si>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</si>
  <si>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</si>
  <si>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</si>
  <si>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</si>
  <si>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</si>
  <si>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</si>
  <si>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</si>
  <si>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</si>
  <si>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</si>
  <si>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</si>
  <si>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</si>
  <si>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</si>
  <si>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</si>
  <si>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</si>
  <si>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</si>
  <si>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</si>
  <si>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</si>
  <si>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</si>
  <si>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</si>
  <si>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</si>
  <si>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</si>
  <si>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</si>
  <si>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</si>
  <si>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</si>
  <si>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</si>
  <si>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</si>
  <si>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</si>
  <si>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</si>
  <si>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</si>
  <si>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</si>
  <si>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</si>
  <si>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</si>
  <si>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</si>
  <si>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</si>
  <si>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</si>
  <si>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</si>
  <si>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</si>
  <si>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</si>
  <si>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</si>
  <si>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</si>
  <si>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</si>
  <si>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</si>
  <si>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</si>
  <si>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</si>
  <si>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</si>
  <si>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</si>
  <si>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</si>
  <si>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</si>
  <si>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</si>
  <si>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</si>
  <si>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</si>
  <si>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</si>
  <si>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</si>
  <si>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</si>
  <si>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</si>
  <si>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</si>
  <si>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</si>
  <si>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</si>
  <si>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</si>
  <si>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</si>
  <si>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</si>
  <si>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</si>
  <si>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</si>
  <si>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</si>
  <si>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</si>
  <si>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</si>
  <si>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</si>
  <si>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</si>
  <si>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</si>
  <si>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</si>
  <si>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</si>
  <si>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</si>
  <si>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</si>
  <si>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</si>
  <si>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</si>
  <si>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</si>
  <si>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</si>
  <si>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</si>
  <si>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</si>
  <si>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</si>
  <si>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</si>
  <si>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</si>
  <si>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</si>
  <si>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</si>
  <si>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</si>
  <si>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</si>
  <si>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</si>
  <si>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</si>
  <si>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</si>
  <si>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</si>
  <si>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</si>
  <si>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</si>
  <si>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</si>
  <si>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</si>
  <si>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</si>
  <si>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</si>
  <si>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</si>
  <si>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</si>
  <si>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</si>
  <si>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</si>
  <si>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</si>
  <si>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</si>
  <si>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</si>
  <si>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</si>
  <si>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</si>
  <si>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</si>
  <si>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</si>
  <si>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</si>
  <si>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</si>
  <si>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</si>
  <si>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</si>
  <si>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</si>
  <si>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</si>
  <si>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</si>
  <si>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</si>
  <si>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</si>
  <si>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</si>
  <si>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</si>
  <si>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</si>
  <si>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</si>
  <si>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</si>
  <si>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</si>
  <si>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</si>
  <si>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</si>
  <si>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</si>
  <si>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</si>
  <si>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</si>
  <si>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</si>
  <si>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</si>
  <si>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</si>
  <si>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</si>
  <si>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</si>
  <si>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</si>
  <si>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</si>
  <si>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</si>
  <si>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</si>
  <si>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</si>
  <si>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</si>
  <si>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</si>
  <si>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</si>
  <si>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</si>
  <si>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</si>
  <si>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</si>
  <si>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</si>
  <si>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</si>
  <si>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</si>
  <si>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</si>
  <si>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</si>
  <si>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</si>
  <si>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</si>
  <si>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</si>
  <si>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</si>
  <si>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</si>
  <si>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</si>
  <si>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</si>
  <si>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</si>
  <si>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</si>
  <si>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</si>
  <si>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</si>
  <si>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</si>
  <si>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</si>
  <si>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</si>
  <si>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</si>
  <si>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</si>
  <si>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</si>
  <si>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</si>
  <si>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</si>
  <si>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</si>
  <si>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</si>
  <si>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</si>
  <si>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</si>
  <si>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</si>
  <si>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</si>
  <si>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</si>
  <si>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</si>
  <si>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</si>
  <si>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</si>
  <si>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</si>
  <si>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</si>
  <si>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</si>
  <si>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</si>
  <si>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</si>
  <si>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</si>
  <si>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</si>
  <si>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</si>
  <si>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</si>
  <si>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</si>
  <si>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</si>
  <si>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</si>
  <si>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</si>
  <si>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</si>
  <si>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</si>
  <si>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</si>
  <si>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</si>
  <si>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</si>
  <si>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</si>
  <si>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</si>
  <si>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</si>
  <si>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</si>
  <si>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</si>
  <si>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</si>
  <si>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</si>
  <si>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</si>
  <si>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</si>
  <si>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</si>
  <si>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</si>
  <si>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</si>
  <si>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</si>
  <si>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</si>
  <si>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</si>
  <si>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</si>
  <si>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</si>
  <si>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</si>
  <si>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</si>
  <si>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</si>
  <si>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</si>
  <si>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</si>
  <si>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</si>
  <si>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</si>
  <si>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</si>
  <si>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</si>
  <si>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</si>
  <si>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</si>
  <si>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</si>
  <si>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</si>
  <si>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</si>
  <si>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</si>
  <si>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</si>
  <si>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</si>
  <si>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</si>
  <si>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</si>
  <si>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</si>
  <si>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</si>
  <si>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</si>
  <si>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</si>
  <si>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</si>
  <si>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</si>
  <si>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</si>
  <si>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</si>
  <si>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</si>
  <si>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</si>
  <si>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</si>
  <si>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</si>
  <si>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</si>
  <si>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</si>
  <si>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</si>
  <si>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</si>
  <si>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</si>
  <si>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</si>
  <si>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</si>
  <si>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</si>
  <si>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</si>
  <si>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</si>
  <si>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</si>
  <si>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</si>
  <si>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</si>
  <si>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</si>
  <si>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</si>
  <si>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</si>
  <si>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</si>
  <si>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</si>
  <si>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</si>
  <si>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</si>
  <si>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</si>
  <si>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</si>
  <si>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</si>
  <si>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</si>
  <si>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</si>
  <si>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</si>
  <si>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</si>
  <si>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</si>
  <si>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</si>
  <si>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</si>
  <si>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</si>
  <si>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</si>
  <si>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</si>
  <si>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</si>
  <si>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</si>
  <si>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</si>
  <si>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</si>
  <si>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</si>
  <si>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</si>
  <si>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</si>
  <si>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</si>
  <si>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</si>
  <si>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</si>
  <si>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</si>
  <si>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</si>
  <si>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</si>
  <si>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</si>
  <si>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</si>
  <si>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</si>
  <si>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</si>
  <si>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</si>
  <si>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</si>
  <si>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</si>
  <si>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</si>
  <si>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</si>
  <si>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</si>
  <si>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</si>
  <si>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</si>
  <si>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</si>
  <si>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</si>
  <si>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</si>
  <si>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</si>
  <si>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</si>
  <si>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</si>
  <si>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</si>
  <si>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</si>
  <si>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</si>
  <si>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</si>
  <si>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</si>
  <si>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</si>
  <si>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</si>
  <si>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</si>
  <si>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</si>
  <si>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</si>
  <si>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</si>
  <si>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</si>
  <si>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</si>
  <si>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</si>
  <si>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</si>
  <si>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</si>
  <si>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</si>
  <si>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</si>
  <si>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</si>
  <si>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</si>
  <si>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</si>
  <si>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</si>
  <si>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</si>
  <si>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</si>
  <si>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</si>
  <si>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</si>
  <si>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</si>
  <si>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</si>
  <si>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</si>
  <si>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</si>
  <si>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</si>
  <si>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</si>
  <si>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</si>
  <si>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</si>
  <si>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</si>
  <si>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</si>
  <si>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</si>
  <si>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</si>
  <si>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</si>
  <si>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</si>
  <si>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</si>
  <si>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</si>
  <si>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</si>
  <si>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</si>
  <si>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</si>
  <si>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</si>
  <si>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</si>
  <si>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</si>
  <si>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</si>
  <si>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</si>
  <si>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</si>
  <si>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</si>
  <si>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</si>
  <si>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</si>
  <si>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</si>
  <si>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</si>
  <si>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</si>
  <si>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</si>
  <si>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</si>
  <si>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</si>
  <si>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</si>
  <si>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</si>
  <si>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</si>
  <si>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</si>
  <si>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</si>
  <si>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</si>
  <si>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</si>
  <si>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</si>
  <si>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</si>
  <si>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</si>
  <si>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</si>
  <si>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</si>
  <si>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</si>
  <si>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</si>
  <si>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</si>
  <si>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</si>
  <si>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</si>
  <si>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</si>
  <si>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</si>
  <si>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</si>
  <si>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</si>
  <si>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</si>
  <si>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</si>
  <si>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</si>
  <si>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</si>
  <si>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</si>
  <si>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</si>
  <si>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</si>
  <si>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</si>
  <si>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</si>
  <si>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</si>
  <si>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</si>
  <si>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</si>
  <si>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</si>
  <si>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</si>
  <si>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</si>
  <si>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</si>
  <si>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</si>
  <si>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</si>
  <si>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</si>
  <si>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</si>
  <si>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</si>
  <si>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</si>
  <si>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</si>
  <si>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</si>
  <si>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</si>
  <si>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</si>
  <si>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</si>
  <si>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</si>
  <si>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</si>
  <si>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</si>
  <si>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</si>
  <si>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</si>
  <si>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</si>
  <si>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</si>
  <si>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</si>
  <si>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</si>
  <si>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</si>
  <si>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</si>
  <si>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</si>
  <si>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</si>
  <si>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</si>
  <si>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</si>
  <si>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</si>
  <si>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</si>
  <si>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</si>
  <si>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</si>
  <si>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</si>
  <si>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</si>
  <si>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</si>
  <si>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</si>
  <si>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</si>
  <si>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</si>
  <si>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</si>
  <si>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</si>
  <si>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</si>
  <si>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</si>
  <si>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</si>
  <si>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</si>
  <si>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</si>
  <si>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</si>
  <si>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</si>
  <si>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</si>
  <si>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</si>
  <si>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</si>
  <si>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</si>
  <si>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</si>
  <si>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</si>
  <si>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</si>
  <si>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</si>
  <si>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</si>
  <si>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</si>
  <si>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</si>
  <si>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</si>
  <si>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</si>
  <si>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</si>
  <si>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</si>
  <si>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</si>
  <si>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</si>
  <si>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</si>
  <si>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</si>
  <si>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</si>
  <si>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</si>
  <si>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</si>
  <si>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</si>
  <si>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</si>
  <si>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</si>
  <si>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</si>
  <si>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</si>
  <si>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</si>
  <si>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</si>
  <si>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</si>
  <si>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</si>
  <si>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</si>
  <si>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</si>
  <si>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</si>
  <si>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</si>
  <si>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</si>
  <si>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</si>
  <si>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</si>
  <si>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</si>
  <si>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</si>
  <si>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</si>
  <si>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</si>
  <si>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</si>
  <si>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</si>
  <si>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</si>
  <si>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</si>
  <si>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</si>
  <si>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</si>
  <si>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</si>
  <si>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</si>
  <si>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</si>
  <si>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</si>
  <si>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</si>
  <si>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</si>
  <si>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</si>
  <si>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</si>
  <si>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</si>
  <si>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</si>
  <si>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</si>
  <si>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</si>
  <si>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</si>
  <si>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</si>
  <si>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</si>
  <si>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</si>
  <si>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</si>
  <si>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</si>
  <si>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</si>
  <si>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</si>
  <si>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</si>
  <si>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</si>
  <si>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</si>
  <si>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</si>
  <si>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</si>
  <si>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</si>
  <si>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</si>
  <si>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</si>
  <si>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</si>
  <si>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</si>
  <si>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</si>
  <si>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</si>
  <si>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</si>
  <si>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</si>
  <si>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</si>
  <si>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</si>
  <si>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</si>
  <si>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</si>
  <si>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</si>
  <si>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</si>
  <si>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</si>
  <si>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</si>
  <si>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</si>
  <si>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</si>
  <si>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</si>
  <si>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</si>
  <si>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</si>
  <si>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</si>
  <si>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</si>
  <si>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</si>
  <si>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</si>
  <si>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</si>
  <si>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</si>
  <si>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</si>
  <si>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</si>
  <si>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</si>
  <si>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</si>
  <si>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</si>
  <si>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</si>
  <si>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</si>
  <si>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</si>
  <si>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</si>
  <si>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</si>
  <si>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</si>
  <si>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</si>
  <si>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</si>
  <si>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</si>
  <si>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</si>
  <si>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</si>
  <si>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</si>
  <si>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</si>
  <si>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</si>
  <si>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</si>
  <si>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</si>
  <si>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</si>
  <si>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</si>
  <si>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</si>
  <si>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</si>
  <si>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</si>
  <si>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</si>
  <si>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</si>
  <si>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</si>
  <si>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</si>
  <si>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</si>
  <si>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</si>
  <si>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</si>
  <si>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</si>
  <si>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</si>
  <si>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</si>
  <si>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</si>
  <si>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</si>
  <si>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</si>
  <si>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</si>
  <si>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</si>
  <si>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</si>
  <si>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</si>
  <si>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</si>
  <si>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</si>
  <si>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</si>
  <si>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</si>
  <si>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</si>
  <si>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</si>
  <si>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</si>
  <si>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</si>
  <si>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</si>
  <si>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</si>
  <si>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</si>
  <si>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</si>
  <si>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</si>
  <si>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</si>
  <si>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</si>
  <si>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</si>
  <si>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</si>
  <si>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</si>
  <si>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</si>
  <si>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</si>
  <si>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</si>
  <si>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</si>
  <si>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</si>
  <si>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</si>
  <si>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</si>
  <si>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</si>
  <si>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</si>
  <si>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</si>
  <si>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</si>
  <si>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</si>
  <si>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</si>
  <si>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</si>
  <si>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</si>
  <si>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</si>
  <si>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</si>
  <si>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</si>
  <si>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</si>
  <si>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</si>
  <si>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</si>
  <si>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</si>
  <si>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</si>
  <si>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</si>
  <si>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</si>
  <si>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</si>
  <si>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</si>
  <si>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</si>
  <si>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</si>
  <si>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</si>
  <si>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</si>
  <si>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</si>
  <si>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</si>
  <si>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</si>
  <si>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</si>
  <si>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</si>
  <si>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</si>
  <si>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</si>
  <si>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</si>
  <si>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</si>
  <si>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</si>
  <si>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</si>
  <si>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</si>
  <si>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</si>
  <si>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</si>
  <si>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</si>
  <si>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</si>
  <si>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</si>
  <si>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</si>
  <si>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</si>
  <si>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</si>
  <si>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</si>
  <si>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</si>
  <si>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</si>
  <si>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</si>
  <si>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</si>
  <si>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</si>
  <si>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</si>
  <si>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</si>
  <si>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</si>
  <si>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</si>
  <si>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</si>
  <si>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</si>
  <si>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</si>
  <si>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</si>
  <si>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</si>
  <si>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</si>
  <si>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</si>
  <si>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</si>
  <si>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</si>
  <si>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</si>
  <si>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</si>
  <si>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</si>
  <si>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</si>
  <si>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</si>
  <si>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</si>
  <si>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</si>
  <si>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</si>
  <si>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</si>
  <si>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</si>
  <si>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</si>
  <si>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</si>
  <si>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</si>
  <si>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</si>
  <si>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</si>
  <si>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</si>
  <si>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</si>
  <si>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</si>
  <si>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</si>
  <si>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</si>
  <si>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</si>
  <si>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</si>
  <si>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</si>
  <si>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</si>
  <si>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</si>
  <si>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</si>
  <si>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</si>
  <si>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</si>
  <si>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</si>
  <si>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</si>
  <si>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</si>
  <si>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</si>
  <si>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</si>
  <si>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</si>
  <si>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</si>
  <si>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</si>
  <si>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</si>
  <si>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</si>
  <si>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</si>
  <si>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</si>
  <si>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</si>
  <si>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</si>
  <si>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</si>
  <si>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</si>
  <si>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</si>
  <si>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</si>
  <si>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</si>
  <si>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</si>
  <si>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</si>
  <si>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</si>
  <si>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</si>
  <si>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</si>
  <si>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</si>
  <si>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</si>
  <si>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</si>
  <si>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</si>
  <si>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</si>
  <si>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</si>
  <si>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</si>
  <si>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</si>
  <si>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</si>
  <si>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</si>
  <si>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</si>
  <si>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</si>
  <si>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</si>
  <si>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</si>
  <si>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</si>
  <si>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</si>
  <si>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</si>
  <si>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</si>
  <si>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</si>
  <si>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</si>
  <si>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</si>
  <si>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</si>
  <si>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</si>
  <si>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</si>
  <si>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</si>
  <si>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</si>
  <si>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</si>
  <si>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</si>
  <si>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</si>
  <si>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</si>
  <si>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</si>
  <si>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</si>
  <si>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</si>
  <si>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</si>
  <si>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</si>
  <si>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</si>
  <si>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</si>
  <si>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</si>
  <si>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</si>
  <si>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</si>
  <si>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</si>
  <si>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</si>
  <si>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</si>
  <si>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</si>
  <si>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</si>
  <si>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</si>
  <si>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</si>
  <si>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</si>
  <si>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</si>
  <si>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</si>
  <si>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</si>
  <si>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</si>
  <si>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</si>
  <si>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</si>
  <si>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</si>
  <si>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</si>
  <si>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</si>
  <si>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</si>
  <si>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</si>
  <si>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</si>
  <si>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</si>
  <si>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</si>
  <si>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</si>
  <si>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</si>
  <si>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</si>
  <si>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</si>
  <si>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</si>
  <si>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</si>
  <si>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</si>
  <si>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</si>
  <si>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</si>
  <si>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</si>
  <si>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</si>
  <si>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</si>
  <si>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</si>
  <si>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</si>
  <si>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</si>
  <si>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</si>
  <si>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</si>
  <si>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</si>
  <si>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</si>
  <si>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</si>
  <si>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</si>
  <si>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</si>
  <si>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</si>
  <si>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</si>
  <si>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</si>
  <si>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</si>
  <si>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</si>
  <si>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</si>
  <si>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</si>
  <si>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</si>
  <si>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</si>
  <si>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</si>
  <si>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</si>
  <si>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</si>
  <si>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</si>
  <si>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</si>
  <si>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</si>
  <si>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</si>
  <si>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</si>
  <si>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</si>
  <si>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</si>
  <si>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</si>
  <si>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</si>
  <si>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</si>
  <si>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</si>
  <si>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</si>
  <si>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</si>
  <si>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</si>
  <si>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</si>
  <si>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</si>
  <si>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</si>
  <si>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</si>
  <si>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</si>
  <si>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</si>
  <si>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</si>
  <si>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</si>
  <si>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</si>
  <si>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</si>
  <si>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</si>
  <si>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</si>
  <si>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</si>
  <si>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</si>
  <si>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</si>
  <si>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</si>
  <si>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</si>
  <si>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</si>
  <si>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</si>
  <si>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</si>
  <si>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</si>
  <si>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</si>
  <si>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</si>
  <si>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</si>
  <si>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</si>
  <si>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</si>
  <si>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</si>
  <si>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</si>
  <si>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</si>
  <si>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</si>
  <si>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</si>
  <si>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</si>
  <si>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</si>
  <si>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</si>
  <si>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</si>
  <si>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</si>
  <si>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</si>
  <si>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</si>
  <si>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</si>
  <si>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</si>
  <si>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</si>
  <si>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</si>
  <si>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</si>
  <si>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</si>
  <si>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</si>
  <si>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</si>
  <si>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</si>
  <si>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</si>
  <si>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</si>
  <si>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</si>
  <si>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</si>
  <si>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</si>
  <si>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</si>
  <si>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</si>
  <si>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</si>
  <si>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</si>
  <si>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</si>
  <si>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</si>
  <si>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</si>
  <si>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</si>
  <si>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</si>
  <si>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</si>
  <si>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</si>
  <si>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</si>
  <si>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</si>
  <si>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</si>
  <si>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</si>
  <si>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</si>
  <si>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</si>
  <si>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</si>
  <si>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</si>
  <si>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</si>
  <si>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</si>
  <si>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</si>
  <si>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</si>
  <si>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</si>
  <si>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</si>
  <si>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</si>
  <si>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</si>
  <si>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</si>
  <si>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</si>
  <si>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</si>
  <si>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</si>
  <si>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</si>
  <si>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</si>
  <si>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</si>
  <si>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</si>
  <si>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</si>
  <si>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</si>
  <si>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</si>
  <si>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</si>
  <si>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</si>
  <si>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</si>
  <si>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</si>
  <si>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</si>
  <si>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</si>
  <si>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</si>
  <si>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</si>
  <si>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</si>
  <si>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</si>
  <si>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</si>
  <si>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</si>
  <si>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</si>
  <si>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</si>
  <si>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</si>
  <si>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</si>
  <si>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</si>
  <si>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</si>
  <si>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</si>
  <si>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</si>
  <si>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</si>
  <si>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</si>
  <si>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</si>
  <si>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</si>
  <si>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</si>
  <si>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</si>
  <si>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</si>
  <si>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</si>
  <si>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</si>
  <si>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</si>
  <si>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</si>
  <si>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</si>
  <si>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</si>
  <si>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</si>
  <si>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</si>
  <si>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</si>
  <si>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</si>
  <si>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</si>
  <si>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</si>
  <si>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</si>
  <si>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</si>
  <si>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</si>
  <si>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</si>
  <si>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</si>
  <si>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</si>
  <si>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</si>
  <si>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</si>
  <si>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</si>
  <si>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</si>
  <si>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</si>
  <si>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</si>
  <si>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</si>
  <si>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</si>
  <si>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</si>
  <si>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</si>
  <si>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</si>
  <si>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</si>
  <si>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</si>
  <si>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</si>
  <si>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</si>
  <si>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</si>
  <si>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</si>
  <si>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</si>
  <si>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</si>
  <si>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</si>
  <si>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</si>
  <si>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</si>
  <si>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</si>
  <si>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</si>
  <si>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</si>
  <si>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</si>
  <si>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</si>
  <si>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</si>
  <si>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</si>
  <si>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</si>
  <si>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</si>
  <si>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</si>
  <si>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</si>
  <si>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</si>
  <si>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</si>
  <si>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</si>
  <si>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</si>
  <si>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</si>
  <si>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</si>
  <si>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</si>
  <si>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</si>
  <si>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</si>
  <si>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</si>
  <si>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</si>
  <si>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</si>
  <si>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</si>
  <si>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</si>
  <si>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</si>
  <si>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</si>
  <si>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</si>
  <si>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</si>
  <si>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</si>
  <si>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</si>
  <si>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</si>
  <si>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</si>
  <si>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</si>
  <si>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</si>
  <si>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</si>
  <si>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</si>
  <si>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</si>
  <si>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</si>
  <si>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</si>
  <si>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</si>
  <si>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</si>
  <si>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</si>
  <si>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</si>
  <si>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</si>
  <si>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</si>
  <si>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</si>
  <si>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</si>
  <si>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</si>
  <si>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</si>
  <si>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</si>
  <si>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</si>
  <si>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</si>
  <si>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</si>
  <si>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</si>
  <si>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</si>
  <si>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</si>
  <si>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</si>
  <si>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</si>
  <si>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</si>
  <si>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</si>
  <si>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</si>
  <si>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</si>
  <si>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</si>
  <si>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</si>
  <si>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</si>
  <si>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</si>
  <si>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</si>
  <si>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</si>
  <si>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</si>
  <si>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</si>
  <si>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</si>
  <si>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</si>
  <si>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</si>
  <si>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</si>
  <si>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</si>
  <si>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</si>
  <si>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</si>
  <si>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</si>
  <si>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</si>
  <si>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</si>
  <si>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</si>
  <si>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</si>
  <si>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</si>
  <si>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</si>
  <si>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</si>
  <si>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</si>
  <si>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</si>
  <si>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</si>
  <si>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</si>
  <si>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</si>
  <si>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</si>
  <si>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</si>
  <si>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</si>
  <si>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</si>
  <si>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</si>
  <si>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</si>
  <si>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</si>
  <si>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</si>
  <si>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</si>
  <si>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</si>
  <si>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</si>
  <si>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</si>
  <si>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</si>
  <si>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</si>
  <si>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</si>
  <si>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</si>
  <si>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</si>
  <si>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</si>
  <si>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</si>
  <si>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</si>
  <si>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</si>
  <si>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</si>
  <si>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</si>
  <si>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</si>
  <si>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</si>
  <si>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</si>
  <si>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</si>
  <si>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</si>
  <si>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</si>
  <si>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</si>
  <si>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</si>
  <si>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</si>
  <si>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</si>
  <si>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</si>
  <si>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</si>
  <si>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</si>
  <si>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</si>
  <si>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</si>
  <si>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</si>
  <si>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</si>
  <si>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</si>
  <si>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</si>
  <si>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</si>
  <si>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</si>
  <si>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</si>
  <si>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</si>
  <si>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</si>
  <si>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</si>
  <si>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</si>
  <si>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</si>
  <si>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</si>
  <si>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</si>
  <si>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</si>
  <si>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</si>
  <si>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</si>
  <si>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</si>
  <si>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</si>
  <si>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</si>
  <si>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</si>
  <si>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</si>
  <si>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</si>
  <si>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</si>
  <si>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</si>
  <si>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</si>
  <si>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</si>
  <si>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</si>
  <si>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</si>
  <si>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</si>
  <si>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</si>
  <si>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</si>
  <si>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</si>
  <si>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</si>
  <si>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</si>
  <si>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</si>
  <si>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</si>
  <si>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</si>
  <si>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</si>
  <si>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</si>
  <si>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</si>
  <si>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</si>
  <si>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</si>
  <si>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</si>
  <si>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</si>
  <si>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</si>
  <si>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</si>
  <si>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</si>
  <si>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</si>
  <si>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</si>
  <si>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</si>
  <si>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</si>
  <si>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</si>
  <si>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</si>
  <si>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</si>
  <si>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</si>
  <si>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</si>
  <si>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</si>
  <si>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</si>
  <si>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</si>
  <si>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</si>
  <si>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</si>
  <si>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</si>
  <si>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</si>
  <si>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</si>
  <si>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</si>
  <si>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</si>
  <si>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</si>
  <si>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</si>
  <si>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</si>
  <si>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</si>
  <si>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</si>
  <si>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</si>
  <si>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</si>
  <si>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</si>
  <si>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</si>
  <si>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</si>
  <si>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</si>
  <si>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</si>
  <si>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</si>
  <si>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</si>
  <si>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</si>
  <si>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</si>
  <si>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</si>
  <si>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</si>
  <si>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</si>
  <si>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</si>
  <si>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</si>
  <si>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</si>
  <si>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</si>
  <si>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</si>
  <si>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</si>
  <si>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</si>
  <si>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</si>
  <si>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</si>
  <si>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</si>
  <si>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</si>
  <si>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</si>
  <si>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</si>
  <si>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</si>
  <si>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</si>
  <si>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</si>
  <si>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</si>
  <si>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</si>
  <si>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</si>
  <si>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</si>
  <si>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</si>
  <si>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</si>
  <si>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</si>
  <si>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</si>
  <si>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</si>
  <si>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</si>
  <si>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</si>
  <si>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</si>
  <si>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</si>
  <si>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</si>
  <si>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</si>
  <si>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</si>
  <si>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</si>
  <si>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</si>
  <si>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</si>
  <si>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</si>
  <si>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</si>
  <si>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</si>
  <si>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</si>
  <si>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</si>
  <si>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</si>
  <si>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</si>
  <si>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</si>
  <si>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</si>
  <si>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</si>
  <si>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</si>
  <si>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</si>
  <si>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</si>
  <si>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</si>
  <si>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</si>
  <si>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</si>
  <si>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</si>
  <si>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</si>
  <si>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</si>
  <si>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</si>
  <si>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</si>
  <si>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</si>
  <si>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</si>
  <si>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</si>
  <si>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</si>
  <si>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</si>
  <si>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</si>
  <si>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</si>
  <si>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</si>
  <si>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</si>
  <si>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</si>
  <si>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</si>
  <si>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</si>
  <si>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</si>
  <si>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</si>
  <si>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</si>
  <si>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</si>
  <si>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</si>
  <si>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</si>
  <si>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</si>
  <si>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</si>
  <si>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</si>
  <si>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</si>
  <si>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</si>
  <si>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</si>
  <si>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</si>
  <si>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</si>
  <si>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</si>
  <si>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</si>
  <si>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</si>
  <si>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</si>
  <si>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</si>
  <si>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</si>
  <si>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</si>
  <si>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</si>
  <si>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</si>
  <si>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</si>
  <si>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</si>
  <si>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</si>
  <si>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</si>
  <si>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</si>
  <si>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</si>
  <si>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</si>
  <si>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</si>
  <si>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</si>
  <si>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</si>
  <si>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</si>
  <si>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</si>
  <si>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</si>
  <si>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</si>
  <si>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</si>
  <si>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</si>
  <si>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</si>
  <si>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</si>
  <si>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</si>
  <si>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</si>
  <si>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</si>
  <si>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</si>
  <si>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</si>
  <si>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</si>
  <si>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</si>
  <si>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</si>
  <si>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</si>
  <si>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</si>
  <si>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</si>
  <si>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</si>
  <si>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</si>
  <si>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</si>
  <si>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</si>
  <si>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</si>
  <si>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</si>
  <si>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</si>
  <si>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</si>
  <si>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</si>
  <si>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</si>
  <si>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</si>
  <si>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</si>
  <si>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</si>
  <si>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</si>
  <si>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</si>
  <si>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</si>
  <si>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</si>
  <si>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</si>
  <si>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</si>
  <si>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</si>
  <si>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</si>
  <si>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</si>
  <si>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</si>
  <si>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</si>
  <si>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</si>
  <si>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</si>
  <si>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</si>
  <si>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</si>
  <si>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</si>
  <si>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</si>
  <si>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</si>
  <si>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</si>
  <si>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</si>
  <si>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</si>
  <si>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</si>
  <si>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</si>
  <si>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</si>
  <si>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</si>
  <si>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</si>
  <si>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</si>
  <si>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</si>
  <si>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</si>
  <si>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</si>
  <si>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</si>
  <si>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</si>
  <si>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</si>
  <si>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</si>
  <si>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</si>
  <si>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</si>
  <si>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</si>
  <si>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</si>
  <si>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</si>
  <si>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</si>
  <si>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</si>
  <si>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</si>
  <si>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</si>
  <si>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</si>
  <si>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</si>
  <si>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</si>
  <si>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</si>
  <si>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</si>
  <si>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</si>
  <si>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</si>
  <si>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</si>
  <si>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</si>
  <si>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</si>
  <si>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</si>
  <si>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</si>
  <si>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</si>
  <si>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</si>
  <si>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</si>
  <si>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</si>
  <si>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</si>
  <si>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</si>
  <si>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</si>
  <si>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</si>
  <si>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</si>
  <si>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</si>
  <si>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</si>
  <si>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</si>
  <si>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</si>
  <si>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</si>
  <si>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</si>
  <si>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</si>
  <si>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</si>
  <si>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</si>
  <si>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</si>
  <si>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</si>
  <si>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</si>
  <si>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</si>
  <si>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</si>
  <si>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</si>
  <si>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</si>
  <si>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</si>
  <si>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</si>
  <si>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</si>
  <si>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</si>
  <si>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</si>
  <si>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</si>
  <si>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</si>
  <si>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</si>
  <si>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</si>
  <si>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</si>
  <si>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</si>
  <si>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</si>
  <si>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</si>
  <si>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</si>
  <si>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</si>
  <si>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</si>
  <si>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</si>
  <si>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</si>
  <si>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</si>
  <si>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</si>
  <si>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</si>
  <si>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</si>
  <si>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</si>
  <si>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</si>
  <si>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</si>
  <si>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</si>
  <si>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</si>
  <si>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</si>
  <si>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</si>
  <si>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</si>
  <si>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</si>
  <si>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</si>
  <si>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</si>
  <si>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</si>
  <si>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</si>
  <si>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</si>
  <si>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</si>
  <si>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</si>
  <si>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</si>
  <si>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</si>
  <si>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</si>
  <si>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</si>
  <si>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</si>
  <si>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</si>
  <si>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</si>
  <si>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</si>
  <si>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</si>
  <si>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</si>
  <si>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</si>
  <si>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</si>
  <si>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</si>
  <si>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</si>
  <si>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</si>
  <si>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</si>
  <si>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</si>
  <si>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</si>
  <si>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</si>
  <si>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</si>
  <si>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</si>
  <si>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</si>
  <si>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</si>
  <si>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</si>
  <si>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</si>
  <si>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</si>
  <si>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</si>
  <si>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</si>
  <si>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</si>
  <si>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</si>
  <si>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</si>
  <si>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</si>
  <si>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</si>
  <si>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</si>
  <si>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</si>
  <si>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</si>
  <si>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</si>
  <si>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</si>
  <si>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</si>
  <si>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</si>
  <si>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</si>
  <si>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</si>
  <si>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</si>
  <si>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</si>
  <si>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</si>
  <si>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</si>
  <si>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</si>
  <si>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</si>
  <si>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</si>
  <si>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</si>
  <si>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</si>
  <si>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</si>
  <si>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</si>
  <si>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</si>
  <si>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</si>
  <si>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</si>
  <si>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</si>
  <si>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</si>
  <si>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</si>
  <si>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</si>
  <si>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</si>
  <si>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</si>
  <si>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</si>
  <si>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</si>
  <si>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</si>
  <si>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</si>
  <si>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</si>
  <si>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</si>
  <si>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</si>
  <si>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</si>
  <si>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</si>
  <si>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</si>
  <si>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</si>
  <si>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</si>
  <si>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</si>
  <si>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</si>
  <si>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</si>
  <si>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</si>
  <si>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</si>
  <si>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</si>
  <si>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</si>
  <si>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</si>
  <si>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</si>
  <si>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</si>
  <si>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</si>
  <si>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</si>
  <si>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</si>
  <si>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</si>
  <si>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</si>
  <si>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</si>
  <si>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</si>
  <si>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</si>
  <si>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</si>
  <si>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</si>
  <si>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</si>
  <si>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</si>
  <si>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</si>
  <si>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</si>
  <si>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</si>
  <si>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</si>
  <si>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</si>
  <si>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</si>
  <si>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</si>
  <si>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</si>
  <si>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</si>
  <si>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</si>
  <si>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</si>
  <si>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</si>
  <si>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</si>
  <si>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</si>
  <si>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</si>
  <si>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</si>
  <si>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</si>
  <si>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</si>
  <si>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</si>
  <si>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</si>
  <si>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</si>
  <si>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</si>
  <si>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</si>
  <si>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</si>
  <si>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</si>
  <si>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</si>
  <si>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</si>
  <si>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</si>
  <si>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</si>
  <si>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</si>
  <si>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</si>
  <si>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</si>
  <si>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</si>
  <si>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</si>
  <si>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</si>
  <si>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</si>
  <si>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</si>
  <si>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</si>
  <si>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</si>
  <si>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</si>
  <si>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</si>
  <si>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</si>
  <si>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</si>
  <si>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</si>
  <si>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</si>
  <si>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</si>
  <si>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</si>
  <si>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</si>
  <si>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</si>
  <si>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</si>
  <si>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</si>
  <si>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</si>
  <si>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</si>
  <si>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</si>
  <si>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</si>
  <si>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</si>
  <si>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</si>
  <si>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</si>
  <si>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</si>
  <si>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</si>
  <si>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</si>
  <si>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</si>
  <si>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</si>
  <si>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</si>
  <si>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</si>
  <si>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</si>
  <si>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</si>
  <si>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</si>
  <si>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</si>
  <si>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</si>
  <si>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</si>
  <si>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</si>
  <si>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</si>
  <si>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</si>
  <si>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</si>
  <si>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</si>
  <si>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</si>
  <si>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</si>
  <si>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</si>
  <si>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</si>
  <si>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</si>
  <si>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</si>
  <si>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</si>
  <si>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</si>
  <si>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</si>
  <si>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</si>
  <si>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</si>
  <si>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</si>
  <si>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</si>
  <si>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</si>
  <si>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</si>
  <si>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</si>
  <si>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</si>
  <si>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</si>
  <si>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</si>
  <si>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</si>
  <si>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</si>
  <si>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</si>
  <si>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</si>
  <si>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</si>
  <si>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</si>
  <si>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</si>
  <si>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</si>
  <si>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</si>
  <si>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</si>
  <si>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</si>
  <si>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</si>
  <si>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</si>
  <si>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</si>
  <si>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</si>
  <si>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</si>
  <si>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</si>
  <si>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</si>
  <si>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</si>
  <si>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</si>
  <si>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</si>
  <si>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</si>
  <si>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</si>
  <si>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</si>
  <si>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</si>
  <si>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</si>
  <si>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</si>
  <si>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</si>
  <si>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</si>
  <si>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</si>
  <si>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</si>
  <si>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</si>
  <si>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</si>
  <si>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</si>
  <si>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</si>
  <si>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</si>
  <si>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</si>
  <si>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</si>
  <si>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</si>
  <si>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</si>
  <si>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</si>
  <si>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</si>
  <si>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</si>
  <si>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</si>
  <si>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</si>
  <si>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</si>
  <si>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</si>
  <si>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</si>
  <si>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</si>
  <si>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</si>
  <si>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</si>
  <si>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</si>
  <si>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</si>
  <si>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</si>
  <si>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</si>
  <si>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</si>
  <si>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</si>
  <si>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</si>
  <si>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</si>
  <si>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</si>
  <si>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</si>
  <si>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</si>
  <si>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</si>
  <si>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</si>
  <si>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</si>
  <si>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</si>
  <si>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</si>
  <si>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</si>
  <si>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</si>
  <si>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</si>
  <si>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</si>
  <si>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</si>
  <si>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</si>
  <si>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</si>
  <si>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</si>
  <si>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</si>
  <si>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</si>
  <si>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</si>
  <si>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</si>
  <si>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</si>
  <si>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</si>
  <si>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</si>
  <si>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</si>
  <si>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</si>
  <si>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</si>
  <si>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</si>
  <si>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</si>
  <si>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</si>
  <si>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</si>
  <si>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</si>
  <si>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</si>
  <si>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</si>
  <si>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</si>
  <si>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</si>
  <si>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</si>
  <si>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</si>
  <si>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</si>
  <si>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</si>
  <si>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</si>
  <si>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</si>
  <si>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</si>
  <si>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</si>
  <si>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</si>
  <si>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</si>
  <si>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</si>
  <si>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</si>
  <si>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</si>
  <si>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</si>
  <si>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</si>
  <si>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</si>
  <si>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</si>
  <si>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</si>
  <si>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</si>
  <si>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</si>
  <si>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</si>
  <si>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</si>
  <si>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</si>
  <si>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</si>
  <si>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</si>
  <si>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</si>
  <si>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</si>
  <si>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</si>
  <si>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</si>
  <si>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</si>
  <si>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</si>
  <si>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</si>
  <si>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</si>
  <si>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</si>
  <si>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</si>
  <si>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</si>
  <si>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</si>
  <si>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</si>
  <si>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</si>
  <si>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</si>
  <si>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</si>
  <si>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</si>
  <si>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</si>
  <si>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</si>
  <si>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</si>
  <si>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</si>
  <si>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</si>
  <si>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</si>
  <si>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</si>
  <si>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</si>
  <si>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</si>
  <si>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</si>
  <si>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</si>
  <si>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</si>
  <si>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</si>
  <si>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</si>
  <si>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</si>
  <si>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</si>
  <si>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</si>
  <si>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</si>
  <si>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</si>
  <si>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</si>
  <si>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</si>
  <si>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</si>
  <si>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</si>
  <si>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</si>
  <si>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</si>
  <si>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</si>
  <si>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</si>
  <si>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</si>
  <si>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</si>
  <si>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</si>
  <si>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</si>
  <si>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</si>
  <si>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</si>
  <si>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</si>
  <si>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</si>
  <si>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</si>
  <si>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</si>
  <si>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</si>
  <si>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</si>
  <si>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</si>
  <si>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</si>
  <si>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</si>
  <si>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</si>
  <si>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</si>
  <si>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</si>
  <si>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</si>
  <si>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</si>
  <si>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</si>
  <si>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</si>
  <si>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</si>
  <si>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</si>
  <si>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</si>
  <si>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</si>
  <si>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</si>
  <si>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</si>
  <si>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</si>
  <si>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</si>
  <si>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</si>
  <si>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</si>
  <si>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</si>
  <si>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</si>
  <si>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</si>
  <si>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</si>
  <si>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</si>
  <si>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</si>
  <si>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</si>
  <si>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</si>
  <si>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</si>
  <si>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</si>
  <si>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</si>
  <si>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</si>
  <si>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</si>
  <si>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</si>
  <si>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</si>
  <si>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</si>
  <si>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</si>
  <si>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</si>
  <si>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</si>
  <si>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</si>
  <si>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</si>
  <si>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</si>
  <si>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</si>
  <si>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</si>
  <si>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</si>
  <si>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</si>
  <si>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</si>
  <si>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</si>
  <si>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</si>
  <si>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</si>
  <si>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</si>
  <si>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</si>
  <si>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</si>
  <si>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</si>
  <si>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</si>
  <si>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</si>
  <si>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</si>
  <si>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</si>
  <si>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</si>
  <si>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</si>
  <si>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</si>
  <si>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</si>
  <si>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</si>
  <si>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</si>
  <si>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</si>
  <si>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</si>
  <si>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</si>
  <si>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</si>
  <si>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</si>
  <si>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</si>
  <si>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</si>
  <si>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</si>
  <si>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</si>
  <si>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</si>
  <si>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</si>
  <si>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</si>
  <si>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</si>
  <si>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</si>
  <si>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</si>
  <si>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</si>
  <si>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</si>
  <si>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</si>
  <si>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</si>
  <si>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</si>
  <si>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</si>
  <si>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</si>
  <si>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</si>
  <si>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</si>
  <si>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</si>
  <si>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</si>
  <si>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</si>
  <si>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</si>
  <si>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</si>
  <si>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</si>
  <si>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</si>
  <si>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</si>
  <si>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</si>
  <si>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</si>
  <si>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</si>
  <si>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</si>
  <si>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</si>
  <si>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</si>
  <si>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</si>
  <si>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</si>
  <si>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</si>
  <si>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</si>
  <si>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</si>
  <si>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</si>
  <si>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</si>
  <si>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</si>
  <si>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</si>
  <si>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</si>
  <si>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</si>
  <si>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</si>
  <si>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</si>
  <si>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</si>
  <si>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</si>
  <si>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</si>
  <si>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</si>
  <si>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</si>
  <si>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</si>
  <si>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</si>
  <si>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</si>
  <si>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</si>
  <si>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</si>
  <si>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</si>
  <si>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</si>
  <si>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</si>
  <si>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</si>
  <si>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</si>
  <si>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</si>
  <si>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</si>
  <si>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</si>
  <si>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</si>
  <si>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</si>
  <si>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</si>
  <si>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</si>
  <si>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</si>
  <si>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</si>
  <si>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</si>
  <si>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</si>
  <si>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</si>
  <si>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</si>
  <si>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</si>
  <si>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</si>
  <si>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</si>
  <si>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</si>
  <si>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</si>
  <si>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</si>
  <si>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</si>
  <si>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</si>
  <si>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</si>
  <si>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</si>
  <si>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</si>
  <si>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</si>
  <si>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</si>
  <si>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</si>
  <si>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</si>
  <si>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</si>
  <si>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</si>
  <si>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</si>
  <si>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</si>
  <si>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</si>
  <si>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</si>
  <si>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</si>
  <si>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</si>
  <si>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</si>
  <si>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</si>
  <si>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</si>
  <si>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</si>
  <si>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</si>
  <si>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</si>
  <si>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</si>
  <si>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</si>
  <si>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</si>
  <si>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</si>
  <si>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</si>
  <si>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</si>
  <si>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</si>
  <si>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</si>
  <si>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</si>
  <si>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</si>
  <si>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</si>
  <si>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</si>
  <si>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</si>
  <si>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</si>
  <si>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</si>
  <si>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</si>
  <si>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</si>
  <si>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</si>
  <si>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</si>
  <si>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</si>
  <si>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</si>
  <si>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</si>
  <si>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</si>
  <si>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</si>
  <si>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</si>
  <si>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</si>
  <si>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</si>
  <si>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</si>
  <si>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</si>
  <si>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</si>
  <si>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</si>
  <si>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</si>
  <si>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</si>
  <si>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</si>
  <si>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</si>
  <si>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</si>
  <si>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</si>
  <si>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</si>
  <si>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</si>
  <si>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</si>
  <si>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</si>
  <si>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</si>
  <si>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</si>
  <si>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</si>
  <si>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</si>
  <si>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</si>
  <si>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</si>
  <si>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</si>
  <si>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</si>
  <si>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</si>
  <si>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</si>
  <si>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</si>
  <si>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</si>
  <si>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</si>
  <si>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</si>
  <si>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</si>
  <si>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</si>
  <si>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</si>
  <si>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</si>
  <si>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</si>
  <si>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</si>
  <si>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</si>
  <si>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</si>
  <si>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</si>
  <si>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</si>
  <si>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</si>
  <si>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</si>
  <si>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</si>
  <si>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</si>
  <si>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</si>
  <si>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</si>
  <si>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</si>
  <si>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</si>
  <si>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</si>
  <si>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</si>
  <si>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</si>
  <si>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</si>
  <si>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</si>
  <si>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</si>
  <si>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</si>
  <si>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</si>
  <si>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</si>
  <si>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</si>
  <si>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</si>
  <si>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</si>
  <si>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</si>
  <si>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</si>
  <si>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</si>
  <si>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</si>
  <si>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</si>
  <si>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</si>
  <si>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</si>
  <si>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</si>
  <si>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</si>
  <si>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</si>
  <si>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</si>
  <si>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</si>
  <si>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</si>
  <si>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</si>
  <si>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</si>
  <si>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</si>
  <si>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</si>
  <si>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</si>
  <si>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</si>
  <si>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</si>
  <si>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</si>
  <si>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</si>
  <si>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</si>
  <si>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</si>
  <si>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</si>
  <si>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</si>
  <si>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</si>
  <si>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</si>
  <si>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</si>
  <si>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</si>
  <si>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</si>
  <si>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</si>
  <si>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</si>
  <si>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</si>
  <si>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</si>
  <si>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</si>
  <si>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</si>
  <si>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</si>
  <si>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</si>
  <si>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</si>
  <si>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</si>
  <si>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</si>
  <si>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</si>
  <si>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</si>
  <si>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</si>
  <si>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</si>
  <si>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</si>
  <si>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</si>
  <si>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</si>
  <si>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</si>
  <si>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</si>
  <si>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</si>
  <si>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</si>
  <si>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</si>
  <si>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</si>
  <si>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</si>
  <si>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</si>
  <si>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</si>
  <si>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</si>
  <si>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</si>
  <si>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</si>
  <si>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</si>
  <si>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</si>
  <si>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</si>
  <si>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</si>
  <si>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</si>
  <si>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</si>
  <si>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</si>
  <si>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</si>
  <si>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</si>
  <si>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</si>
  <si>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</si>
  <si>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</si>
  <si>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</si>
  <si>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</si>
  <si>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</si>
  <si>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</si>
  <si>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</si>
  <si>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</si>
  <si>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</si>
  <si>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</si>
  <si>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</si>
  <si>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</si>
  <si>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</si>
  <si>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</si>
  <si>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</si>
  <si>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</si>
  <si>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</si>
  <si>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</si>
  <si>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</si>
  <si>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</si>
  <si>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</si>
  <si>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</si>
  <si>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</si>
  <si>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</si>
  <si>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</si>
  <si>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</si>
  <si>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</si>
  <si>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</si>
  <si>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</si>
  <si>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</si>
  <si>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</si>
  <si>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</si>
  <si>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</si>
  <si>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</si>
  <si>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</si>
  <si>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</si>
  <si>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</si>
  <si>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</si>
  <si>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</si>
  <si>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</si>
  <si>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</si>
  <si>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</si>
  <si>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</si>
  <si>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</si>
  <si>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</si>
  <si>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</si>
  <si>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</si>
  <si>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</si>
  <si>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</si>
  <si>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</si>
  <si>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</si>
  <si>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</si>
  <si>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</si>
  <si>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</si>
  <si>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</si>
  <si>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</si>
  <si>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</si>
  <si>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</si>
  <si>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</si>
  <si>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</si>
  <si>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</si>
  <si>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</si>
  <si>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</si>
  <si>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</si>
  <si>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</si>
  <si>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</si>
  <si>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</si>
  <si>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</si>
  <si>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</si>
  <si>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</si>
  <si>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</si>
  <si>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</si>
  <si>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</si>
  <si>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</si>
  <si>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</si>
  <si>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</si>
  <si>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</si>
  <si>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</si>
  <si>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</si>
  <si>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</si>
  <si>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</si>
  <si>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</si>
  <si>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</si>
  <si>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</si>
  <si>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</si>
  <si>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</si>
  <si>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</si>
  <si>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</si>
  <si>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</si>
  <si>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</si>
  <si>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</si>
  <si>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</si>
  <si>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</si>
  <si>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</si>
  <si>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</si>
  <si>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</si>
  <si>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</si>
  <si>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</si>
  <si>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</si>
  <si>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</si>
  <si>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</si>
  <si>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</si>
  <si>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</si>
  <si>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</si>
  <si>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</si>
  <si>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</si>
  <si>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</si>
  <si>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</si>
  <si>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</si>
  <si>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</si>
  <si>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</si>
  <si>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</si>
  <si>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</si>
  <si>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</si>
  <si>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</si>
  <si>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</si>
  <si>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</si>
  <si>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</si>
  <si>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</si>
  <si>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</si>
  <si>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</si>
  <si>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</si>
  <si>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</si>
  <si>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</si>
  <si>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</si>
  <si>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</si>
  <si>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</si>
  <si>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</si>
  <si>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</si>
  <si>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</si>
  <si>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</si>
  <si>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</si>
  <si>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</si>
  <si>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</si>
  <si>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</si>
  <si>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</si>
  <si>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</si>
  <si>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</si>
  <si>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</si>
  <si>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</si>
  <si>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</si>
  <si>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</si>
  <si>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</si>
  <si>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</si>
  <si>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</si>
  <si>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</si>
  <si>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</si>
  <si>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</si>
  <si>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</si>
  <si>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</si>
  <si>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</si>
  <si>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</si>
  <si>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</si>
  <si>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</si>
  <si>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</si>
  <si>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</si>
  <si>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</si>
  <si>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</si>
  <si>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</si>
  <si>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</si>
  <si>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</si>
  <si>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</si>
  <si>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</si>
  <si>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</si>
  <si>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</si>
  <si>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</si>
  <si>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</si>
  <si>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</si>
  <si>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</si>
  <si>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</si>
  <si>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</si>
  <si>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</si>
  <si>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</si>
  <si>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</si>
  <si>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</si>
  <si>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</si>
  <si>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</si>
  <si>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</si>
  <si>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</si>
  <si>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</si>
  <si>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</si>
  <si>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</si>
  <si>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</si>
  <si>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</si>
  <si>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</si>
  <si>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</si>
  <si>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</si>
  <si>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</si>
  <si>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</si>
  <si>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</si>
  <si>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</si>
  <si>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</si>
  <si>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</si>
  <si>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</si>
  <si>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</si>
  <si>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</si>
  <si>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</si>
  <si>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</si>
  <si>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</si>
  <si>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</si>
  <si>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</si>
  <si>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</si>
  <si>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</si>
  <si>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</si>
  <si>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</si>
  <si>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</si>
  <si>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</si>
  <si>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</si>
  <si>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</si>
  <si>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</si>
  <si>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</si>
  <si>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</si>
  <si>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</si>
  <si>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</si>
  <si>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</si>
  <si>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</si>
  <si>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</si>
  <si>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</si>
  <si>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</si>
  <si>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</si>
  <si>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</si>
  <si>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</si>
  <si>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</si>
  <si>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</si>
  <si>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</si>
  <si>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</si>
  <si>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</si>
  <si>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</si>
  <si>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</si>
  <si>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</si>
  <si>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</si>
  <si>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</si>
  <si>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</si>
  <si>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</si>
  <si>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</si>
  <si>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</si>
  <si>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</si>
  <si>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</si>
  <si>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</si>
  <si>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</si>
  <si>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</si>
  <si>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</si>
  <si>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</si>
  <si>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</si>
  <si>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</si>
  <si>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</si>
  <si>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</si>
  <si>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</si>
  <si>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</si>
  <si>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</si>
  <si>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</si>
  <si>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</si>
  <si>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</si>
  <si>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</si>
  <si>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</si>
  <si>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</si>
  <si>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</si>
  <si>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</si>
  <si>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</si>
  <si>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</si>
  <si>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</si>
  <si>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</si>
  <si>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</si>
  <si>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</si>
  <si>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</si>
  <si>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</si>
  <si>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</si>
  <si>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</si>
  <si>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</si>
  <si>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</si>
  <si>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</si>
  <si>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</si>
  <si>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</si>
  <si>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</si>
  <si>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</si>
  <si>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</si>
  <si>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</si>
  <si>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</si>
  <si>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</si>
  <si>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</si>
  <si>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</si>
  <si>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</si>
  <si>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</si>
  <si>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</si>
  <si>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</si>
  <si>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</si>
  <si>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</si>
  <si>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</si>
  <si>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</si>
  <si>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</si>
  <si>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</si>
  <si>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</si>
  <si>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</si>
  <si>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</si>
  <si>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</si>
  <si>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</si>
  <si>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</si>
  <si>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</si>
  <si>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</si>
  <si>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</si>
  <si>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</si>
  <si>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</si>
  <si>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</si>
  <si>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</si>
  <si>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</si>
  <si>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</si>
  <si>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</si>
  <si>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</si>
  <si>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</si>
  <si>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</si>
  <si>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</si>
  <si>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</si>
  <si>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</si>
  <si>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</si>
  <si>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</si>
  <si>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</si>
  <si>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</si>
  <si>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</si>
  <si>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</si>
  <si>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</si>
  <si>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</si>
  <si>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</si>
  <si>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</si>
  <si>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</si>
  <si>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</si>
  <si>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</si>
  <si>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</si>
  <si>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</si>
  <si>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</si>
  <si>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</si>
  <si>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</si>
  <si>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</si>
  <si>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</si>
  <si>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</si>
  <si>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</si>
  <si>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</si>
  <si>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</si>
  <si>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</si>
  <si>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</si>
  <si>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</si>
  <si>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</si>
  <si>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</si>
  <si>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</si>
  <si>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</si>
  <si>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</si>
  <si>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</si>
  <si>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</si>
  <si>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</si>
  <si>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</si>
  <si>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</si>
  <si>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</si>
  <si>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</si>
  <si>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</si>
  <si>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</si>
  <si>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</si>
  <si>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</si>
  <si>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</si>
  <si>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</si>
  <si>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</si>
  <si>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</si>
  <si>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</si>
  <si>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</si>
  <si>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</si>
  <si>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</si>
  <si>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</si>
  <si>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</si>
  <si>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</si>
  <si>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</si>
  <si>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</si>
  <si>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</si>
  <si>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</si>
  <si>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</si>
  <si>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</si>
  <si>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</si>
  <si>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</si>
  <si>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</si>
  <si>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</si>
  <si>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</si>
  <si>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</si>
  <si>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</si>
  <si>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</si>
  <si>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</si>
  <si>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</si>
  <si>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</si>
  <si>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</si>
  <si>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</si>
  <si>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</si>
  <si>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</si>
  <si>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</si>
  <si>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</si>
  <si>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</si>
  <si>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</si>
  <si>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</si>
  <si>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</si>
  <si>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</si>
  <si>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</si>
  <si>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</si>
  <si>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</si>
  <si>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</si>
  <si>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</si>
  <si>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</si>
  <si>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</si>
  <si>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</si>
  <si>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</si>
  <si>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</si>
  <si>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</si>
  <si>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</si>
  <si>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</si>
  <si>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</si>
  <si>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</si>
  <si>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</si>
  <si>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</si>
  <si>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</si>
  <si>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</si>
  <si>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</si>
  <si>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</si>
  <si>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</si>
  <si>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</si>
  <si>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</si>
  <si>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</si>
  <si>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</si>
  <si>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</si>
  <si>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</si>
  <si>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</si>
  <si>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</si>
  <si>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</si>
  <si>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</si>
  <si>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</si>
  <si>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</si>
  <si>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</si>
  <si>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</si>
  <si>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</si>
  <si>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</si>
  <si>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</si>
  <si>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</si>
  <si>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</si>
  <si>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</si>
  <si>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</si>
  <si>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</si>
  <si>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</si>
  <si>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</si>
  <si>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</si>
  <si>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</si>
  <si>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</si>
  <si>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</si>
  <si>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</si>
  <si>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</si>
  <si>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</si>
  <si>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</si>
  <si>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</si>
  <si>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</si>
  <si>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</si>
  <si>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</si>
  <si>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</si>
  <si>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</si>
  <si>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</si>
  <si>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</si>
  <si>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</si>
  <si>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</si>
  <si>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</si>
  <si>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</si>
  <si>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</si>
  <si>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</si>
  <si>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</si>
  <si>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</si>
  <si>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</si>
  <si>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</si>
  <si>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</si>
  <si>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</si>
  <si>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</si>
  <si>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</si>
  <si>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</si>
  <si>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</si>
  <si>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</si>
  <si>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</si>
  <si>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</si>
  <si>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</si>
  <si>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</si>
  <si>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</si>
  <si>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</si>
  <si>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</si>
  <si>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</si>
  <si>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</si>
  <si>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</si>
  <si>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</si>
  <si>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</si>
  <si>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</si>
  <si>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</si>
  <si>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</si>
  <si>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</si>
  <si>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</si>
  <si>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</si>
  <si>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</si>
  <si>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</si>
  <si>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</si>
  <si>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</si>
  <si>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</si>
  <si>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</si>
  <si>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</si>
  <si>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</si>
  <si>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</si>
  <si>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</si>
  <si>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</si>
  <si>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</si>
  <si>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</si>
  <si>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</si>
  <si>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</si>
  <si>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</si>
  <si>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</si>
  <si>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</si>
  <si>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</si>
  <si>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</si>
  <si>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</si>
  <si>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</si>
  <si>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</si>
  <si>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</si>
  <si>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</si>
  <si>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</si>
  <si>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</si>
  <si>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</si>
  <si>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</si>
  <si>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</si>
  <si>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</si>
  <si>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</si>
  <si>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</si>
  <si>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</si>
  <si>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</si>
  <si>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</si>
  <si>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</si>
  <si>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</si>
  <si>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</si>
  <si>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</si>
  <si>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</si>
  <si>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</si>
  <si>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</si>
  <si>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</si>
  <si>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</si>
  <si>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</si>
  <si>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</si>
  <si>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</si>
  <si>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</si>
  <si>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</si>
  <si>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</si>
  <si>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</si>
  <si>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</si>
  <si>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</si>
  <si>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</si>
  <si>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</si>
  <si>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</si>
  <si>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</si>
  <si>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</si>
  <si>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</si>
  <si>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</si>
  <si>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</si>
  <si>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</si>
  <si>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</si>
  <si>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</si>
  <si>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</si>
  <si>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</si>
  <si>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</si>
  <si>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</si>
  <si>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</si>
  <si>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</si>
  <si>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</si>
  <si>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</si>
  <si>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</si>
  <si>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</si>
  <si>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</si>
  <si>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</si>
  <si>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</si>
  <si>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</si>
  <si>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</si>
  <si>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</si>
  <si>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</si>
  <si>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</si>
  <si>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</si>
  <si>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</si>
  <si>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</si>
  <si>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</si>
  <si>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</si>
  <si>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</si>
  <si>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</si>
  <si>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</si>
  <si>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</si>
  <si>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</si>
  <si>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</si>
  <si>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</si>
  <si>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</si>
  <si>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</si>
  <si>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</si>
  <si>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</si>
  <si>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</si>
  <si>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</si>
  <si>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</si>
  <si>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</si>
  <si>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</si>
  <si>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</si>
  <si>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</si>
  <si>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</si>
  <si>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</si>
  <si>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</si>
  <si>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</si>
  <si>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</si>
  <si>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</si>
  <si>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</si>
  <si>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</si>
  <si>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</si>
  <si>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</si>
  <si>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</si>
  <si>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</si>
  <si>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</si>
  <si>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</si>
  <si>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</si>
  <si>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</si>
  <si>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</si>
  <si>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</si>
  <si>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</si>
  <si>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</si>
  <si>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</si>
  <si>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</si>
  <si>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</si>
  <si>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</si>
  <si>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</si>
  <si>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</si>
  <si>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</si>
  <si>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</si>
  <si>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</si>
  <si>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</si>
  <si>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</si>
  <si>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</si>
  <si>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</si>
  <si>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</si>
  <si>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</si>
  <si>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</si>
  <si>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</si>
  <si>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</si>
  <si>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</si>
  <si>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</si>
  <si>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</si>
  <si>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</si>
  <si>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</si>
  <si>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</si>
  <si>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</si>
  <si>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</si>
  <si>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</si>
  <si>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</si>
  <si>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</si>
  <si>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</si>
  <si>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</si>
  <si>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</si>
  <si>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</si>
  <si>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</si>
  <si>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</si>
  <si>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</si>
  <si>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</si>
  <si>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</si>
  <si>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</si>
  <si>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</si>
  <si>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</si>
  <si>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</si>
  <si>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</si>
  <si>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</si>
  <si>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</si>
  <si>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</si>
  <si>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</si>
  <si>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</si>
  <si>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</si>
  <si>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</si>
  <si>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</si>
  <si>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</si>
  <si>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</si>
  <si>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</si>
  <si>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</si>
  <si>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</si>
  <si>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</si>
  <si>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</si>
  <si>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</si>
  <si>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</si>
  <si>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</si>
  <si>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</si>
  <si>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</si>
  <si>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</si>
  <si>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</si>
  <si>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</si>
  <si>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</si>
  <si>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</si>
  <si>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</si>
  <si>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</si>
  <si>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</si>
  <si>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</si>
  <si>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</si>
  <si>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</si>
  <si>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</si>
  <si>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</si>
  <si>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</si>
  <si>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</si>
  <si>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</si>
  <si>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</si>
  <si>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</si>
  <si>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</si>
  <si>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</si>
  <si>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</si>
  <si>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</si>
  <si>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</si>
  <si>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</si>
  <si>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</si>
  <si>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</si>
  <si>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</si>
  <si>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</si>
  <si>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</si>
  <si>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</si>
  <si>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</si>
  <si>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</si>
  <si>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</si>
  <si>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</si>
  <si>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</si>
  <si>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</si>
  <si>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</si>
  <si>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</si>
  <si>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</si>
  <si>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</si>
  <si>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</si>
  <si>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</si>
  <si>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</si>
  <si>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</si>
  <si>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</si>
  <si>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</si>
  <si>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</si>
  <si>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</si>
  <si>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</si>
  <si>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</si>
  <si>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</si>
  <si>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</si>
  <si>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</si>
  <si>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</si>
  <si>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</si>
  <si>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</si>
  <si>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</si>
  <si>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</si>
  <si>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</si>
  <si>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</si>
  <si>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</si>
  <si>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</si>
  <si>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</si>
  <si>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</si>
  <si>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</si>
  <si>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</si>
  <si>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</si>
  <si>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</si>
  <si>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</si>
  <si>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</si>
  <si>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</si>
  <si>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</si>
  <si>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</si>
  <si>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</si>
  <si>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</si>
  <si>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</si>
  <si>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</si>
  <si>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</si>
  <si>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</si>
  <si>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</si>
  <si>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</si>
  <si>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</si>
  <si>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</si>
  <si>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</si>
  <si>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</si>
  <si>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</si>
  <si>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</si>
  <si>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</si>
  <si>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</si>
  <si>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</si>
  <si>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</si>
  <si>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</si>
  <si>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</si>
  <si>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</si>
  <si>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</si>
  <si>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</si>
  <si>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</si>
  <si>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</si>
  <si>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</si>
  <si>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</si>
  <si>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</si>
  <si>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</si>
  <si>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</si>
  <si>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</si>
  <si>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</si>
  <si>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</si>
  <si>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</si>
  <si>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</si>
  <si>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</si>
  <si>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</si>
  <si>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</si>
  <si>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</si>
  <si>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</si>
  <si>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</si>
  <si>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</si>
  <si>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</si>
  <si>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</si>
  <si>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</si>
  <si>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</si>
  <si>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</si>
  <si>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</si>
  <si>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</si>
  <si>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</si>
  <si>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</si>
  <si>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</si>
  <si>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</si>
  <si>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</si>
  <si>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</si>
  <si>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</si>
  <si>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</si>
  <si>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</si>
  <si>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</si>
  <si>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</si>
  <si>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</si>
  <si>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</si>
  <si>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</si>
  <si>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</si>
  <si>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</si>
  <si>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</si>
  <si>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</si>
  <si>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</si>
  <si>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</si>
  <si>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</si>
  <si>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</si>
  <si>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</si>
  <si>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</si>
  <si>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</si>
  <si>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</si>
  <si>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</si>
  <si>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</si>
  <si>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</si>
  <si>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</si>
  <si>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</si>
  <si>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</si>
  <si>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</si>
  <si>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</si>
  <si>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</si>
  <si>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</si>
  <si>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</si>
  <si>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</si>
  <si>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</si>
  <si>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</si>
  <si>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</si>
  <si>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</si>
  <si>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</si>
  <si>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</si>
  <si>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</si>
  <si>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</si>
  <si>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</si>
  <si>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</si>
  <si>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</si>
  <si>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</si>
  <si>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</si>
  <si>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</si>
  <si>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</si>
  <si>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</si>
  <si>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</si>
  <si>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</si>
  <si>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</si>
  <si>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</si>
  <si>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</si>
  <si>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</si>
  <si>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</si>
  <si>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</si>
  <si>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</si>
  <si>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</si>
  <si>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</si>
  <si>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</si>
  <si>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</si>
  <si>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</si>
  <si>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</si>
  <si>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</si>
  <si>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</si>
  <si>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</si>
  <si>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</si>
  <si>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</si>
  <si>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</si>
  <si>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</si>
  <si>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</si>
  <si>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</si>
  <si>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</si>
  <si>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</si>
  <si>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</si>
  <si>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</si>
  <si>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</si>
  <si>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</si>
  <si>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</si>
  <si>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</si>
  <si>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</si>
  <si>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</si>
  <si>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</si>
  <si>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</si>
  <si>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</si>
  <si>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</si>
  <si>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</si>
  <si>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</si>
  <si>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</si>
  <si>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</si>
  <si>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</si>
  <si>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</si>
  <si>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</si>
  <si>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</si>
  <si>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</si>
  <si>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</si>
  <si>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</si>
  <si>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</si>
  <si>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</si>
  <si>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</si>
  <si>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</si>
  <si>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</si>
  <si>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</si>
  <si>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</si>
  <si>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</si>
  <si>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</si>
  <si>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</si>
  <si>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</si>
  <si>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</si>
  <si>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</si>
  <si>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</si>
  <si>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</si>
  <si>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</si>
  <si>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</si>
  <si>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</si>
  <si>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</si>
  <si>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</si>
  <si>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</si>
  <si>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</si>
  <si>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</si>
  <si>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</si>
  <si>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</si>
  <si>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</si>
  <si>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</si>
  <si>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</si>
  <si>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</si>
  <si>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</si>
  <si>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</si>
  <si>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</si>
  <si>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</si>
  <si>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</si>
  <si>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</si>
  <si>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</si>
  <si>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</si>
  <si>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</si>
  <si>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</si>
  <si>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</si>
  <si>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</si>
  <si>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</si>
  <si>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</si>
  <si>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</si>
  <si>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</si>
  <si>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</si>
  <si>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</si>
  <si>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</si>
  <si>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</si>
  <si>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</si>
  <si>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</si>
  <si>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</si>
  <si>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</si>
  <si>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</si>
  <si>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</si>
  <si>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</si>
  <si>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</si>
  <si>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</si>
  <si>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</si>
  <si>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</si>
  <si>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</si>
  <si>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</si>
  <si>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</si>
  <si>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</si>
  <si>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</si>
  <si>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</si>
  <si>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</si>
  <si>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</si>
  <si>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</si>
  <si>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</si>
  <si>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</si>
  <si>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</si>
  <si>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</si>
  <si>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</si>
  <si>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</si>
  <si>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</si>
  <si>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</si>
  <si>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</si>
  <si>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</si>
  <si>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</si>
  <si>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</si>
  <si>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</si>
  <si>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</si>
  <si>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</si>
  <si>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</si>
  <si>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</si>
  <si>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</si>
  <si>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</si>
  <si>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</si>
  <si>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</si>
  <si>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</si>
  <si>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</si>
  <si>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</si>
  <si>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</si>
  <si>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</si>
  <si>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</si>
  <si>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</si>
  <si>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</si>
  <si>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</si>
  <si>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</si>
  <si>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</si>
  <si>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</si>
  <si>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</si>
  <si>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</si>
  <si>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</si>
  <si>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</si>
  <si>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</si>
  <si>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</si>
  <si>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</si>
  <si>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</si>
  <si>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</si>
  <si>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</si>
  <si>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</si>
  <si>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</si>
  <si>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</si>
  <si>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</si>
  <si>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</si>
  <si>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</si>
  <si>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</si>
  <si>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</si>
  <si>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</si>
  <si>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</si>
  <si>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</si>
  <si>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</si>
  <si>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</si>
  <si>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</si>
  <si>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</si>
  <si>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</si>
  <si>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</si>
  <si>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</si>
  <si>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</si>
  <si>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</si>
  <si>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</si>
  <si>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</si>
  <si>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</si>
  <si>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</si>
  <si>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</si>
  <si>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</si>
  <si>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</si>
  <si>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</si>
  <si>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</si>
  <si>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</si>
  <si>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</si>
  <si>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</si>
  <si>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</si>
  <si>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</si>
  <si>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</si>
  <si>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</si>
  <si>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</si>
  <si>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</si>
  <si>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</si>
  <si>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</si>
  <si>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</si>
  <si>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</si>
  <si>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</si>
  <si>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</si>
  <si>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</si>
  <si>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</si>
  <si>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</si>
  <si>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</si>
  <si>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</si>
  <si>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</si>
  <si>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</si>
  <si>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</si>
  <si>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</si>
  <si>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</si>
  <si>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</si>
  <si>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</si>
  <si>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</si>
  <si>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</si>
  <si>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</si>
  <si>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</si>
  <si>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</si>
  <si>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</si>
  <si>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</si>
  <si>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</si>
  <si>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</si>
  <si>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</si>
  <si>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</si>
  <si>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</si>
  <si>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</si>
  <si>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</si>
  <si>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</si>
  <si>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</si>
  <si>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</si>
  <si>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</si>
  <si>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</si>
  <si>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</si>
  <si>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</si>
  <si>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</si>
  <si>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</si>
  <si>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</si>
  <si>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</si>
  <si>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</si>
  <si>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</si>
  <si>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</si>
  <si>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</si>
  <si>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</si>
  <si>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</si>
  <si>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</si>
  <si>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</si>
  <si>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</si>
  <si>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</si>
  <si>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</si>
  <si>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</si>
  <si>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</si>
  <si>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</si>
  <si>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</si>
  <si>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</si>
  <si>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</si>
  <si>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</si>
  <si>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</si>
  <si>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</si>
  <si>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</si>
  <si>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</si>
  <si>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</si>
  <si>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</si>
  <si>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</si>
  <si>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</si>
  <si>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</si>
  <si>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</si>
  <si>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</si>
  <si>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</si>
  <si>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</si>
  <si>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</si>
  <si>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</si>
  <si>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</si>
  <si>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</si>
  <si>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</si>
  <si>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</si>
  <si>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</si>
  <si>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</si>
  <si>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</si>
  <si>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</si>
  <si>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</si>
  <si>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</si>
  <si>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</si>
  <si>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</si>
  <si>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</si>
  <si>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</si>
  <si>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</si>
  <si>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</si>
  <si>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</si>
  <si>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</si>
  <si>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</si>
  <si>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</si>
  <si>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</si>
  <si>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</si>
  <si>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</si>
  <si>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</si>
  <si>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</si>
  <si>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</si>
  <si>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</si>
  <si>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</si>
  <si>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</si>
  <si>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</si>
  <si>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</si>
  <si>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</si>
  <si>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</si>
  <si>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</si>
  <si>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</si>
  <si>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</si>
  <si>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</si>
  <si>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</si>
  <si>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</si>
  <si>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</si>
  <si>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</si>
  <si>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</si>
  <si>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</si>
  <si>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</si>
  <si>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</si>
  <si>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</si>
  <si>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</si>
  <si>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</si>
  <si>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</si>
  <si>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</si>
  <si>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</si>
  <si>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</si>
  <si>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</si>
  <si>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</si>
  <si>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</si>
  <si>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</si>
  <si>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</si>
  <si>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</si>
  <si>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</si>
  <si>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</si>
  <si>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</si>
  <si>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</si>
  <si>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</si>
  <si>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</si>
  <si>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</si>
  <si>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</si>
  <si>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</si>
  <si>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</si>
  <si>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</si>
  <si>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</si>
  <si>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</si>
  <si>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</si>
  <si>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</si>
  <si>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</si>
  <si>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</si>
  <si>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</si>
  <si>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</si>
  <si>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</si>
  <si>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</si>
  <si>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</si>
  <si>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</si>
  <si>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</si>
  <si>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</si>
  <si>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</si>
  <si>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</si>
  <si>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</si>
  <si>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</si>
  <si>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</si>
  <si>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</si>
  <si>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</si>
  <si>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</si>
  <si>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</si>
  <si>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</si>
  <si>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</si>
  <si>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</si>
  <si>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</si>
  <si>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</si>
  <si>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</si>
  <si>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</si>
  <si>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</si>
  <si>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</si>
  <si>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</si>
  <si>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</si>
  <si>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</si>
  <si>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</si>
  <si>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</si>
  <si>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</si>
  <si>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</si>
  <si>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</si>
  <si>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</si>
  <si>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</si>
  <si>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</si>
  <si>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</si>
  <si>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</si>
  <si>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</si>
  <si>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</si>
  <si>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</si>
  <si>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</si>
  <si>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</si>
  <si>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</si>
  <si>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</si>
  <si>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</si>
  <si>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</si>
  <si>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</si>
  <si>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</si>
  <si>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</si>
  <si>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</si>
  <si>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</si>
  <si>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</si>
  <si>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</si>
  <si>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</si>
  <si>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</si>
  <si>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</si>
  <si>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</si>
  <si>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</si>
  <si>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</si>
  <si>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</si>
  <si>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</si>
  <si>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</si>
  <si>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</si>
  <si>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</si>
  <si>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</si>
  <si>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</si>
  <si>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</si>
  <si>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</si>
  <si>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</si>
  <si>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</si>
  <si>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</si>
  <si>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</si>
  <si>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</si>
  <si>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</si>
  <si>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</si>
  <si>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</si>
  <si>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</si>
  <si>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</si>
  <si>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</si>
  <si>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</si>
  <si>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</si>
  <si>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</si>
  <si>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</si>
  <si>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</si>
  <si>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</si>
  <si>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</si>
  <si>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</si>
  <si>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</si>
  <si>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</si>
  <si>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</si>
  <si>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</si>
  <si>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</si>
  <si>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</si>
  <si>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</si>
  <si>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</si>
  <si>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</si>
  <si>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</si>
  <si>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</si>
  <si>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</si>
  <si>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</si>
  <si>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</si>
  <si>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</si>
  <si>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</si>
  <si>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</si>
  <si>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</si>
  <si>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</si>
  <si>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</si>
  <si>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</si>
  <si>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</si>
  <si>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</si>
  <si>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</si>
  <si>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</si>
  <si>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</si>
  <si>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</si>
  <si>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</si>
  <si>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</si>
  <si>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</si>
  <si>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</si>
  <si>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</si>
  <si>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</si>
  <si>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</si>
  <si>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</si>
  <si>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</si>
  <si>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</si>
  <si>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</si>
  <si>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</si>
  <si>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</si>
  <si>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</si>
  <si>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</si>
  <si>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</si>
  <si>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</si>
  <si>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</si>
  <si>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</si>
  <si>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</si>
  <si>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</si>
  <si>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</si>
  <si>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</si>
  <si>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</si>
  <si>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</si>
  <si>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</si>
  <si>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</si>
  <si>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</si>
  <si>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</si>
  <si>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</si>
  <si>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</si>
  <si>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</si>
  <si>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</si>
  <si>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</si>
  <si>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</si>
  <si>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</si>
  <si>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</si>
  <si>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</si>
  <si>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</si>
  <si>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</si>
  <si>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</si>
  <si>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</si>
  <si>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</si>
  <si>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</si>
  <si>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</si>
  <si>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</si>
  <si>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</si>
  <si>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</si>
  <si>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</si>
  <si>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</si>
  <si>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</si>
  <si>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</si>
  <si>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</si>
  <si>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</si>
  <si>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</si>
  <si>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</si>
  <si>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</si>
  <si>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</si>
  <si>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</si>
  <si>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</si>
  <si>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</si>
  <si>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</si>
  <si>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</si>
  <si>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</si>
  <si>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</si>
  <si>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</si>
  <si>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</si>
  <si>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</si>
  <si>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</si>
  <si>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</si>
  <si>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</si>
  <si>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</si>
  <si>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</si>
  <si>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</si>
  <si>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</si>
  <si>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</si>
  <si>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</si>
  <si>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</si>
  <si>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</si>
  <si>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</si>
  <si>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</si>
  <si>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</si>
  <si>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</si>
  <si>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</si>
  <si>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</si>
  <si>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</si>
  <si>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</si>
  <si>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</si>
  <si>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</si>
  <si>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</si>
  <si>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</si>
  <si>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</si>
  <si>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</si>
  <si>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</si>
  <si>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</si>
  <si>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</si>
  <si>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</si>
  <si>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</si>
  <si>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</si>
  <si>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</si>
  <si>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</si>
  <si>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</si>
  <si>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</si>
  <si>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</si>
  <si>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</si>
  <si>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</si>
  <si>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</si>
  <si>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</si>
  <si>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</si>
  <si>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</si>
  <si>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</si>
  <si>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</si>
  <si>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</si>
  <si>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</si>
  <si>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</si>
  <si>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</si>
  <si>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</si>
  <si>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</si>
  <si>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</si>
  <si>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</si>
  <si>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</si>
  <si>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</si>
  <si>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</si>
  <si>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</si>
  <si>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</si>
  <si>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</si>
  <si>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</si>
  <si>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</si>
  <si>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</si>
  <si>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</si>
  <si>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</si>
  <si>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</si>
  <si>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</si>
  <si>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</si>
  <si>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</si>
  <si>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</si>
  <si>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</si>
  <si>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</si>
  <si>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</si>
  <si>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</si>
  <si>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</si>
  <si>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</si>
  <si>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</si>
  <si>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</si>
  <si>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</si>
  <si>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</si>
  <si>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</si>
  <si>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</si>
  <si>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</si>
  <si>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</si>
  <si>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</si>
  <si>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</si>
  <si>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</si>
  <si>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</si>
  <si>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</si>
  <si>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</si>
  <si>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</si>
  <si>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</si>
  <si>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</si>
  <si>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</si>
  <si>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</si>
  <si>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</si>
  <si>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</si>
  <si>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</si>
  <si>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</si>
  <si>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</si>
  <si>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</si>
  <si>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</si>
  <si>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</si>
  <si>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</si>
  <si>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</si>
  <si>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</si>
  <si>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</si>
  <si>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</si>
  <si>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</si>
  <si>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</si>
  <si>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</si>
  <si>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</si>
  <si>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</si>
  <si>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</si>
  <si>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</si>
  <si>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</si>
  <si>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</si>
  <si>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</si>
  <si>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</si>
  <si>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</si>
  <si>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</si>
  <si>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</si>
  <si>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</si>
  <si>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</si>
  <si>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</si>
  <si>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</si>
  <si>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</si>
  <si>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</si>
  <si>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</si>
  <si>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</si>
  <si>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</si>
  <si>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</si>
  <si>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</si>
  <si>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</si>
  <si>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</si>
  <si>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</si>
  <si>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</si>
  <si>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</si>
  <si>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</si>
  <si>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</si>
  <si>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</si>
  <si>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</si>
  <si>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</si>
  <si>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</si>
  <si>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</si>
  <si>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</si>
  <si>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</si>
  <si>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</si>
  <si>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</si>
  <si>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</si>
  <si>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</si>
  <si>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</si>
  <si>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</si>
  <si>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</si>
  <si>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</si>
  <si>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</si>
  <si>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</si>
  <si>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</si>
  <si>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</si>
  <si>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</si>
  <si>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</si>
  <si>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</si>
  <si>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</si>
  <si>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</si>
  <si>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</si>
  <si>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</si>
  <si>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</si>
  <si>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</si>
  <si>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</si>
  <si>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</si>
  <si>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</si>
  <si>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</si>
  <si>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</si>
  <si>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</si>
  <si>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</si>
  <si>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</si>
  <si>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</si>
  <si>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</si>
  <si>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</si>
  <si>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</si>
  <si>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</si>
  <si>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</si>
  <si>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</si>
  <si>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</si>
  <si>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</si>
  <si>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</si>
  <si>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</si>
  <si>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</si>
  <si>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</si>
  <si>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</si>
  <si>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</si>
  <si>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</si>
  <si>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</si>
  <si>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</si>
  <si>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</si>
  <si>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</si>
  <si>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</si>
  <si>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</si>
  <si>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</si>
  <si>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</si>
  <si>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</si>
  <si>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</si>
  <si>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</si>
  <si>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</si>
  <si>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</si>
  <si>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</si>
  <si>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</si>
  <si>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</si>
  <si>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</si>
  <si>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</si>
  <si>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</si>
  <si>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</si>
  <si>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</si>
  <si>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</si>
  <si>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</si>
  <si>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</si>
  <si>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</si>
  <si>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</si>
  <si>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</si>
  <si>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</si>
  <si>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</si>
  <si>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</si>
  <si>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</si>
  <si>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</si>
  <si>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</si>
  <si>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</si>
  <si>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</si>
  <si>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</si>
  <si>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</si>
  <si>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</si>
  <si>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</si>
  <si>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</si>
  <si>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</si>
  <si>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</si>
  <si>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</si>
  <si>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</si>
  <si>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</si>
  <si>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</si>
  <si>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</si>
  <si>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</si>
  <si>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</si>
  <si>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</si>
  <si>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</si>
  <si>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</si>
  <si>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</si>
  <si>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</si>
  <si>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</si>
  <si>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</si>
  <si>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</si>
  <si>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</si>
  <si>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</si>
  <si>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</si>
  <si>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</si>
  <si>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</si>
  <si>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</si>
  <si>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</si>
  <si>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</si>
  <si>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</si>
  <si>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</si>
  <si>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</si>
  <si>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</si>
  <si>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</si>
  <si>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</si>
  <si>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</si>
  <si>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</si>
  <si>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</si>
  <si>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</si>
  <si>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</si>
  <si>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</si>
  <si>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</si>
  <si>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</si>
  <si>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</si>
  <si>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</si>
  <si>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</si>
  <si>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</si>
  <si>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</si>
  <si>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</si>
  <si>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</si>
  <si>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</si>
  <si>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</si>
  <si>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</si>
  <si>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</si>
  <si>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</si>
  <si>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</si>
  <si>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</si>
  <si>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</si>
  <si>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</si>
  <si>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</si>
  <si>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</si>
  <si>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</si>
  <si>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</si>
  <si>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</si>
  <si>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</si>
  <si>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</si>
  <si>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</si>
  <si>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</si>
  <si>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</si>
  <si>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</si>
  <si>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</si>
  <si>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</si>
  <si>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</si>
  <si>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</si>
  <si>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</si>
  <si>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</si>
  <si>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</si>
  <si>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</si>
  <si>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</si>
  <si>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</si>
  <si>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</si>
  <si>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</si>
  <si>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</si>
  <si>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</si>
  <si>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</si>
  <si>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</si>
  <si>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</si>
  <si>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</si>
  <si>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</si>
  <si>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</si>
  <si>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</si>
  <si>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</si>
  <si>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</si>
  <si>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</si>
  <si>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</si>
  <si>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</si>
  <si>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</si>
  <si>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</si>
  <si>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</si>
  <si>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</si>
  <si>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</si>
  <si>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</si>
  <si>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</si>
  <si>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</si>
  <si>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</si>
  <si>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</si>
  <si>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</si>
  <si>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</si>
  <si>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</si>
  <si>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</si>
  <si>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</si>
  <si>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</si>
  <si>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</si>
  <si>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</si>
  <si>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</si>
  <si>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</si>
  <si>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</si>
  <si>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</si>
  <si>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</si>
  <si>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</si>
  <si>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</si>
  <si>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</si>
  <si>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</si>
  <si>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</si>
  <si>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</si>
  <si>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</si>
  <si>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</si>
  <si>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</si>
  <si>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</si>
  <si>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</si>
  <si>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</si>
  <si>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</si>
  <si>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</si>
  <si>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</si>
  <si>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</si>
  <si>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</si>
  <si>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</si>
  <si>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</si>
  <si>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</si>
  <si>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</si>
  <si>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</si>
  <si>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</si>
  <si>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</si>
  <si>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</si>
  <si>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</si>
  <si>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</si>
  <si>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</si>
  <si>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</si>
  <si>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</si>
  <si>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</si>
  <si>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</si>
  <si>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</si>
  <si>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</si>
  <si>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</si>
  <si>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</si>
  <si>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</si>
  <si>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</si>
  <si>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</si>
  <si>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</si>
  <si>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</si>
  <si>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</si>
  <si>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</si>
  <si>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</si>
  <si>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</si>
  <si>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</si>
  <si>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</si>
  <si>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</si>
  <si>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</si>
  <si>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</si>
  <si>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</si>
  <si>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</si>
  <si>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</si>
  <si>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</si>
  <si>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</si>
  <si>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</si>
  <si>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</si>
  <si>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</si>
  <si>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</si>
  <si>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</si>
  <si>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</si>
  <si>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</si>
  <si>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</si>
  <si>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</si>
  <si>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</si>
  <si>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</si>
  <si>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</si>
  <si>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</si>
  <si>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</si>
  <si>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</si>
  <si>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</si>
  <si>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</si>
  <si>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</si>
  <si>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</si>
  <si>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</si>
  <si>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</si>
  <si>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</si>
  <si>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</si>
  <si>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</si>
  <si>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</si>
  <si>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</si>
  <si>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</si>
  <si>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</si>
  <si>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</si>
  <si>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</si>
  <si>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</si>
  <si>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</si>
  <si>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</si>
  <si>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</si>
  <si>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</si>
  <si>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</si>
  <si>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</si>
  <si>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</si>
  <si>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</si>
  <si>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</si>
  <si>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</si>
  <si>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</si>
  <si>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</si>
  <si>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</si>
  <si>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</si>
  <si>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</si>
  <si>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</si>
  <si>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</si>
  <si>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</si>
  <si>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</si>
  <si>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</si>
  <si>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</si>
  <si>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</si>
  <si>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</si>
  <si>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</si>
  <si>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</si>
  <si>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</si>
  <si>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</si>
  <si>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</si>
  <si>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</si>
  <si>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</si>
  <si>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</si>
  <si>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</si>
  <si>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</si>
  <si>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</si>
  <si>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</si>
  <si>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</si>
  <si>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</si>
  <si>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</si>
  <si>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</si>
  <si>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</si>
  <si>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</si>
  <si>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</si>
  <si>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</si>
  <si>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</si>
  <si>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</si>
  <si>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</si>
  <si>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</si>
  <si>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</si>
  <si>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</si>
  <si>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</si>
  <si>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</si>
  <si>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</si>
  <si>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</si>
  <si>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</si>
  <si>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</si>
  <si>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</si>
  <si>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</si>
  <si>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</si>
  <si>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</si>
  <si>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</si>
  <si>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</si>
  <si>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</si>
  <si>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</si>
  <si>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</si>
  <si>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</si>
  <si>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</si>
  <si>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</si>
  <si>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</si>
  <si>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</si>
  <si>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</si>
  <si>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</si>
  <si>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</si>
  <si>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</si>
  <si>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</si>
  <si>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</si>
  <si>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</si>
  <si>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</si>
  <si>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</si>
  <si>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</si>
  <si>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</si>
  <si>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</si>
  <si>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</si>
  <si>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</si>
  <si>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</si>
  <si>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</si>
  <si>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</si>
  <si>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</si>
  <si>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</si>
  <si>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</si>
  <si>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</si>
  <si>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</si>
  <si>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</si>
  <si>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</si>
  <si>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</si>
  <si>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</si>
  <si>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</si>
  <si>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</si>
  <si>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</si>
  <si>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</si>
  <si>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</si>
  <si>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</si>
  <si>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</si>
  <si>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</si>
  <si>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</si>
  <si>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</si>
  <si>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</si>
  <si>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</si>
  <si>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</si>
  <si>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</si>
  <si>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</si>
  <si>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</si>
  <si>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</si>
  <si>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</si>
  <si>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</si>
  <si>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</si>
  <si>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</si>
  <si>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</si>
  <si>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</si>
  <si>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</si>
  <si>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</si>
  <si>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</si>
  <si>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</si>
  <si>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</si>
  <si>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</si>
  <si>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</si>
  <si>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</si>
  <si>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</si>
  <si>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</si>
  <si>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</si>
  <si>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</si>
  <si>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</si>
  <si>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</si>
  <si>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</si>
  <si>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</si>
  <si>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</si>
  <si>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</si>
  <si>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</si>
  <si>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</si>
  <si>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</si>
  <si>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</si>
  <si>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</si>
  <si>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</si>
  <si>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</si>
  <si>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</si>
  <si>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</si>
  <si>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</si>
  <si>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</si>
  <si>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</si>
  <si>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</si>
  <si>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</si>
  <si>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</si>
  <si>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</si>
  <si>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</si>
  <si>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</si>
  <si>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</si>
  <si>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</si>
  <si>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</si>
  <si>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</si>
  <si>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</si>
  <si>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</si>
  <si>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</si>
  <si>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</si>
  <si>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</si>
  <si>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</si>
  <si>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</si>
  <si>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</si>
  <si>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</si>
  <si>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</si>
  <si>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</si>
  <si>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</si>
  <si>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</si>
  <si>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</si>
  <si>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</si>
  <si>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</si>
  <si>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</si>
  <si>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</si>
  <si>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</si>
  <si>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</si>
  <si>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</si>
  <si>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</si>
  <si>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</si>
  <si>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</si>
  <si>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</si>
  <si>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</si>
  <si>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</si>
  <si>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</si>
  <si>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</si>
  <si>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</si>
  <si>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</si>
  <si>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</si>
  <si>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</si>
  <si>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</si>
  <si>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</si>
  <si>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</si>
  <si>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</si>
  <si>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</si>
  <si>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</si>
  <si>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</si>
  <si>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</si>
  <si>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</si>
  <si>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</si>
  <si>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</si>
  <si>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</si>
  <si>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</si>
  <si>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</si>
  <si>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</si>
  <si>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</si>
  <si>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</si>
  <si>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</si>
  <si>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</si>
  <si>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</si>
  <si>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</si>
  <si>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</si>
  <si>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</si>
  <si>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</si>
  <si>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</si>
  <si>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</si>
  <si>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</si>
  <si>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</si>
  <si>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</si>
  <si>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</si>
  <si>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</si>
  <si>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</si>
  <si>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</si>
  <si>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</si>
  <si>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</si>
  <si>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</si>
  <si>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</si>
  <si>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</si>
  <si>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</si>
  <si>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</si>
  <si>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</si>
  <si>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</si>
  <si>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</si>
  <si>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</si>
  <si>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</si>
  <si>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</si>
  <si>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</si>
  <si>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</si>
  <si>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</si>
  <si>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</si>
  <si>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</si>
  <si>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</si>
  <si>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</si>
  <si>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</si>
  <si>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</si>
  <si>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</si>
  <si>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</si>
  <si>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</si>
  <si>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</si>
  <si>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</si>
  <si>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</si>
  <si>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</si>
  <si>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</si>
  <si>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</si>
  <si>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</si>
  <si>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</si>
  <si>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</si>
  <si>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</si>
  <si>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</si>
  <si>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</si>
  <si>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</si>
  <si>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</si>
  <si>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</si>
  <si>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</si>
  <si>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</si>
  <si>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</si>
  <si>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</si>
  <si>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</si>
  <si>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</si>
  <si>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</si>
  <si>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</si>
  <si>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</si>
  <si>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</si>
  <si>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</si>
  <si>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</si>
  <si>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</si>
  <si>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</si>
  <si>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</si>
  <si>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</si>
  <si>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</si>
  <si>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</si>
  <si>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</si>
  <si>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</si>
  <si>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</si>
  <si>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</si>
  <si>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</si>
  <si>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</si>
  <si>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</si>
  <si>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</si>
  <si>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</si>
  <si>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</si>
  <si>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</si>
  <si>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</si>
  <si>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</si>
  <si>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</si>
  <si>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</si>
  <si>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</si>
  <si>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</si>
  <si>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</si>
  <si>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</si>
  <si>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</si>
  <si>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</si>
  <si>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</si>
  <si>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</si>
  <si>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</si>
  <si>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</si>
  <si>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</si>
  <si>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</si>
  <si>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</si>
  <si>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</si>
  <si>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</si>
  <si>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</si>
  <si>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</si>
  <si>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</si>
  <si>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</si>
  <si>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</si>
  <si>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</si>
  <si>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</si>
  <si>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</si>
  <si>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</si>
  <si>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</si>
  <si>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</si>
  <si>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</si>
  <si>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</si>
  <si>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</si>
  <si>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</si>
  <si>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</si>
  <si>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</si>
  <si>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</si>
  <si>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</si>
  <si>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</si>
  <si>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</si>
  <si>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</si>
  <si>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</si>
  <si>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</si>
  <si>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</si>
  <si>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</si>
  <si>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</si>
  <si>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</si>
  <si>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</si>
  <si>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</si>
  <si>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</si>
  <si>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</si>
  <si>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</si>
  <si>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</si>
  <si>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</si>
  <si>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</si>
  <si>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</si>
  <si>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</si>
  <si>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</si>
  <si>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</si>
  <si>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</si>
  <si>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</si>
  <si>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</si>
  <si>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</si>
  <si>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</si>
  <si>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</si>
  <si>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</si>
  <si>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</si>
  <si>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</si>
  <si>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</si>
  <si>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</si>
  <si>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</si>
  <si>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</si>
  <si>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</si>
  <si>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</si>
  <si>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</si>
  <si>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</si>
  <si>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</si>
  <si>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</si>
  <si>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</si>
  <si>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</si>
  <si>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</si>
  <si>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</si>
  <si>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</si>
  <si>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</si>
  <si>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</si>
  <si>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</si>
  <si>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</si>
  <si>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</si>
  <si>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</si>
  <si>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</si>
  <si>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</si>
  <si>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</si>
  <si>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</si>
  <si>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</si>
  <si>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</si>
  <si>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</si>
  <si>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</si>
  <si>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</si>
  <si>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</si>
  <si>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</si>
  <si>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</si>
  <si>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</si>
  <si>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</si>
  <si>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</si>
  <si>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</si>
  <si>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</si>
  <si>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</si>
  <si>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</si>
  <si>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</si>
  <si>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</si>
  <si>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</si>
  <si>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</si>
  <si>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</si>
  <si>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</si>
  <si>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</si>
  <si>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</si>
  <si>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</si>
  <si>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</si>
  <si>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</si>
  <si>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</si>
  <si>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</si>
  <si>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</si>
  <si>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</si>
  <si>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</si>
  <si>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</si>
  <si>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</si>
  <si>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</si>
  <si>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</si>
  <si>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</si>
  <si>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</si>
  <si>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</si>
  <si>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</si>
  <si>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</si>
  <si>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</si>
  <si>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</si>
  <si>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</si>
  <si>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</si>
  <si>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</si>
  <si>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</si>
  <si>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</si>
  <si>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</si>
  <si>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</si>
  <si>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</si>
  <si>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</si>
  <si>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</si>
  <si>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</si>
  <si>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</si>
  <si>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</si>
  <si>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</si>
  <si>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</si>
  <si>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</si>
  <si>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</si>
  <si>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</si>
  <si>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</si>
  <si>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</si>
  <si>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</si>
  <si>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</si>
  <si>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</si>
  <si>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</si>
  <si>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</si>
  <si>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</si>
  <si>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</si>
  <si>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</si>
  <si>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</si>
  <si>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</si>
  <si>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</si>
  <si>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</si>
  <si>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</si>
  <si>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</si>
  <si>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</si>
  <si>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</si>
  <si>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</si>
  <si>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</si>
  <si>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</si>
  <si>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</si>
  <si>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</si>
  <si>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</si>
  <si>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</si>
  <si>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</si>
  <si>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</si>
  <si>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</si>
  <si>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</si>
  <si>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</si>
  <si>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</si>
  <si>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</si>
  <si>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</si>
  <si>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</si>
  <si>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</si>
  <si>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</si>
  <si>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</si>
  <si>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</si>
  <si>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</si>
  <si>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</si>
  <si>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</si>
  <si>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</si>
  <si>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</si>
  <si>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</si>
  <si>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</si>
  <si>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</si>
  <si>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</si>
  <si>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</si>
  <si>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</si>
  <si>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</si>
  <si>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</si>
  <si>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</si>
  <si>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</si>
  <si>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</si>
  <si>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</si>
  <si>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</si>
  <si>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</si>
  <si>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</si>
  <si>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</si>
  <si>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</si>
  <si>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</si>
  <si>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</si>
  <si>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</si>
  <si>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</si>
  <si>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</si>
  <si>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</si>
  <si>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</si>
  <si>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</si>
  <si>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</si>
  <si>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</si>
  <si>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</si>
  <si>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</si>
  <si>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</si>
  <si>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</si>
  <si>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</si>
  <si>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</si>
  <si>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</si>
  <si>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</si>
  <si>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</si>
  <si>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</si>
  <si>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</si>
  <si>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</si>
  <si>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</si>
  <si>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</si>
  <si>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</si>
  <si>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</si>
  <si>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</si>
  <si>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</si>
  <si>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</si>
  <si>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</si>
  <si>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</si>
  <si>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</si>
  <si>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</si>
  <si>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</si>
  <si>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</si>
  <si>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</si>
  <si>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</si>
  <si>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</si>
  <si>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</si>
  <si>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</si>
  <si>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</si>
  <si>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</si>
  <si>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</si>
  <si>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</si>
  <si>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</si>
  <si>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</si>
  <si>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</si>
  <si>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</si>
  <si>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</si>
  <si>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</si>
  <si>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</si>
  <si>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</si>
  <si>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</si>
  <si>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</si>
  <si>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</si>
  <si>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</si>
  <si>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</si>
  <si>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</si>
  <si>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</si>
  <si>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</si>
  <si>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</si>
  <si>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</si>
  <si>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</si>
  <si>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</si>
  <si>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</si>
  <si>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</si>
  <si>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</si>
  <si>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</si>
  <si>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</si>
  <si>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</si>
  <si>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</si>
  <si>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</si>
  <si>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</si>
  <si>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</si>
  <si>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</si>
  <si>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</si>
  <si>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</si>
  <si>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</si>
  <si>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</si>
  <si>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</si>
  <si>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</si>
  <si>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</si>
  <si>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</si>
  <si>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</si>
  <si>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</si>
  <si>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</si>
  <si>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</si>
  <si>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</si>
  <si>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</si>
  <si>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</si>
  <si>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</si>
  <si>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</si>
  <si>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</si>
  <si>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</si>
  <si>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</si>
  <si>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</si>
  <si>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</si>
  <si>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</si>
  <si>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</si>
  <si>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</si>
  <si>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</si>
  <si>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</si>
  <si>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</si>
  <si>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</si>
  <si>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</si>
  <si>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</si>
  <si>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</si>
  <si>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</si>
  <si>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</si>
  <si>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</si>
  <si>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</si>
  <si>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</si>
  <si>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</si>
  <si>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</si>
  <si>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</si>
  <si>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</si>
  <si>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</si>
  <si>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</si>
  <si>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</si>
  <si>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</si>
  <si>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</si>
  <si>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</si>
  <si>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</si>
  <si>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</si>
  <si>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</si>
  <si>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</si>
  <si>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</si>
  <si>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</si>
  <si>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</si>
  <si>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</si>
  <si>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</si>
  <si>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</si>
  <si>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</si>
  <si>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</si>
  <si>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</si>
  <si>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</si>
  <si>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</si>
  <si>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</si>
  <si>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</si>
  <si>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</si>
  <si>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</si>
  <si>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</si>
  <si>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</si>
  <si>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</si>
  <si>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</si>
  <si>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</si>
  <si>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</si>
  <si>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</si>
  <si>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</si>
  <si>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</si>
  <si>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</si>
  <si>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</si>
  <si>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</si>
  <si>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</si>
  <si>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</si>
  <si>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</si>
  <si>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</si>
  <si>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</si>
  <si>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</si>
  <si>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</si>
  <si>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</si>
  <si>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</si>
  <si>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</si>
  <si>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</si>
  <si>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</si>
  <si>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</si>
  <si>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</si>
  <si>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</si>
  <si>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</si>
  <si>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</si>
  <si>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</si>
  <si>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</si>
  <si>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</si>
  <si>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</si>
  <si>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</si>
  <si>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</si>
  <si>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</si>
  <si>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</si>
  <si>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</si>
  <si>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</si>
  <si>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</si>
  <si>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</si>
  <si>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</si>
  <si>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</si>
  <si>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</si>
  <si>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</si>
  <si>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</si>
  <si>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</si>
  <si>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</si>
  <si>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</si>
  <si>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</si>
  <si>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</si>
  <si>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</si>
  <si>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</si>
  <si>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</si>
  <si>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</si>
  <si>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</si>
  <si>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</si>
  <si>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</si>
  <si>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</si>
  <si>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</si>
  <si>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</si>
  <si>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</si>
  <si>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</si>
  <si>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</si>
  <si>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</si>
  <si>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</si>
  <si>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</si>
  <si>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</si>
  <si>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</si>
  <si>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</si>
  <si>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</si>
  <si>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</si>
  <si>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</si>
  <si>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</si>
  <si>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</si>
  <si>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</si>
  <si>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</si>
  <si>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</si>
  <si>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</si>
  <si>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</si>
  <si>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</si>
  <si>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</si>
  <si>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</si>
  <si>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</si>
  <si>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</si>
  <si>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</si>
  <si>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</si>
  <si>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</si>
  <si>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</si>
  <si>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</si>
  <si>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</si>
  <si>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</si>
  <si>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</si>
  <si>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</si>
  <si>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</si>
  <si>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</si>
  <si>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</si>
  <si>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</si>
  <si>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</si>
  <si>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</si>
  <si>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</si>
  <si>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</si>
  <si>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</si>
  <si>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</si>
  <si>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</si>
  <si>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</si>
  <si>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</si>
  <si>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</si>
  <si>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</si>
  <si>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</si>
  <si>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</si>
  <si>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</si>
  <si>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</si>
  <si>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</si>
  <si>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</si>
  <si>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</si>
  <si>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</si>
  <si>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</si>
  <si>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</si>
  <si>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</si>
  <si>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</si>
  <si>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</si>
  <si>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</si>
  <si>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</si>
  <si>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</si>
  <si>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</si>
  <si>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</si>
  <si>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</si>
  <si>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</si>
  <si>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</si>
  <si>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</si>
  <si>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</si>
  <si>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</si>
  <si>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</si>
  <si>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</si>
  <si>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</si>
  <si>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</si>
  <si>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</si>
  <si>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</si>
  <si>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</si>
  <si>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</si>
  <si>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</si>
  <si>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</si>
  <si>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</si>
  <si>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</si>
  <si>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</si>
  <si>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</si>
  <si>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</si>
  <si>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</si>
  <si>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</si>
  <si>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</si>
  <si>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</si>
  <si>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</si>
  <si>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</si>
  <si>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</si>
  <si>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</si>
  <si>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</si>
  <si>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</si>
  <si>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</si>
  <si>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</si>
  <si>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</si>
  <si>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</si>
  <si>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</si>
  <si>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</si>
  <si>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</si>
  <si>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</si>
  <si>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</si>
  <si>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</si>
  <si>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</si>
  <si>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</si>
  <si>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</si>
  <si>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</si>
  <si>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</si>
  <si>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</si>
  <si>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</si>
  <si>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</si>
  <si>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</si>
  <si>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</si>
  <si>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</si>
  <si>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</si>
  <si>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</si>
  <si>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</si>
  <si>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</si>
  <si>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</si>
  <si>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</si>
  <si>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</si>
  <si>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</si>
  <si>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</si>
  <si>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</si>
  <si>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</si>
  <si>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</si>
  <si>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</si>
  <si>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</si>
  <si>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</si>
  <si>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</si>
  <si>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</si>
  <si>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</si>
  <si>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</si>
  <si>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</si>
  <si>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</si>
  <si>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</si>
  <si>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</si>
  <si>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</si>
  <si>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</si>
  <si>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</si>
  <si>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</si>
  <si>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</si>
  <si>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</si>
  <si>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</si>
  <si>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</si>
  <si>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</si>
  <si>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</si>
  <si>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</si>
  <si>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</si>
  <si>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</si>
  <si>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</si>
  <si>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</si>
  <si>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</si>
  <si>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</si>
  <si>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</si>
  <si>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</si>
  <si>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</si>
  <si>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</si>
  <si>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</si>
  <si>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</si>
  <si>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</si>
  <si>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</si>
  <si>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</si>
  <si>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</si>
  <si>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</si>
  <si>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</si>
  <si>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</si>
  <si>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</si>
  <si>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</si>
  <si>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</si>
  <si>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</si>
  <si>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</si>
  <si>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</si>
  <si>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</si>
  <si>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</si>
  <si>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</si>
  <si>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</si>
  <si>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</si>
  <si>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</si>
  <si>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</si>
  <si>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</si>
  <si>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</si>
  <si>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</si>
  <si>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</si>
  <si>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</si>
  <si>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</si>
  <si>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</si>
  <si>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</si>
  <si>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</si>
  <si>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</si>
  <si>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</si>
  <si>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</si>
  <si>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</si>
  <si>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</si>
  <si>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</si>
  <si>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</si>
  <si>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</si>
  <si>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</si>
  <si>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</si>
  <si>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</si>
  <si>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</si>
  <si>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</si>
  <si>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</si>
  <si>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</si>
  <si>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</si>
  <si>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</si>
  <si>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</si>
  <si>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</si>
  <si>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</si>
  <si>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</si>
  <si>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</si>
  <si>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</si>
  <si>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</si>
  <si>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</si>
  <si>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</si>
  <si>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</si>
  <si>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</si>
  <si>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</si>
  <si>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</si>
  <si>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</si>
  <si>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</si>
  <si>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</si>
  <si>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</si>
  <si>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</si>
  <si>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</si>
  <si>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</si>
  <si>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</si>
  <si>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</si>
  <si>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</si>
  <si>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</si>
  <si>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</si>
  <si>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</si>
  <si>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</si>
  <si>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</si>
  <si>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</si>
  <si>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</si>
  <si>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</si>
  <si>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</si>
  <si>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</si>
  <si>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</si>
  <si>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</si>
  <si>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</si>
  <si>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</si>
  <si>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</si>
  <si>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</si>
  <si>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</si>
  <si>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</si>
  <si>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</si>
  <si>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</si>
  <si>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</si>
  <si>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</si>
  <si>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</si>
  <si>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</si>
  <si>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</si>
  <si>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</si>
  <si>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</si>
  <si>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</si>
  <si>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</si>
  <si>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</si>
  <si>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</si>
  <si>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</si>
  <si>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</si>
  <si>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</si>
  <si>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</si>
  <si>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</si>
  <si>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</si>
  <si>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</si>
  <si>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</si>
  <si>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</si>
  <si>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</si>
  <si>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</si>
  <si>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</si>
  <si>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</si>
  <si>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</si>
  <si>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</si>
  <si>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</si>
  <si>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</si>
  <si>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</si>
  <si>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</si>
  <si>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</si>
  <si>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</si>
  <si>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</si>
  <si>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</si>
  <si>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</si>
  <si>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</si>
  <si>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</si>
  <si>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</si>
  <si>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</si>
  <si>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</si>
  <si>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</si>
  <si>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</si>
  <si>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</si>
  <si>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</si>
  <si>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</si>
  <si>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</si>
  <si>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</si>
  <si>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</si>
  <si>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</si>
  <si>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</si>
  <si>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</si>
  <si>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</si>
  <si>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</si>
  <si>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</si>
  <si>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</si>
  <si>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</si>
  <si>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</si>
  <si>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</si>
  <si>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</si>
  <si>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</si>
  <si>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</si>
  <si>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</si>
  <si>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</si>
  <si>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</si>
  <si>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</si>
  <si>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</si>
  <si>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</si>
  <si>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</si>
  <si>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</si>
  <si>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</si>
  <si>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</si>
  <si>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</si>
  <si>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</si>
  <si>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</si>
  <si>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</si>
  <si>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</si>
  <si>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</si>
  <si>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</si>
  <si>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</si>
  <si>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</si>
  <si>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</si>
  <si>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</si>
  <si>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</si>
  <si>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</si>
  <si>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</si>
  <si>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</si>
  <si>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</si>
  <si>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</si>
  <si>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</si>
  <si>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</si>
  <si>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</si>
  <si>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</si>
  <si>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</si>
  <si>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</si>
  <si>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</si>
  <si>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</si>
  <si>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</si>
  <si>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</si>
  <si>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</si>
  <si>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</si>
  <si>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</si>
  <si>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</si>
  <si>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</si>
  <si>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</si>
  <si>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</si>
  <si>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</si>
  <si>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</si>
  <si>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</si>
  <si>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</si>
  <si>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</si>
  <si>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</si>
  <si>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</si>
  <si>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</si>
  <si>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</si>
  <si>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</si>
  <si>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</si>
  <si>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</si>
  <si>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</si>
  <si>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</si>
  <si>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</si>
  <si>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</si>
  <si>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</si>
  <si>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</si>
  <si>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</si>
  <si>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</si>
  <si>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</si>
  <si>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</si>
  <si>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</si>
  <si>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</si>
  <si>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</si>
  <si>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</si>
  <si>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</si>
  <si>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</si>
  <si>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</si>
  <si>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</si>
  <si>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</si>
  <si>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</si>
  <si>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</si>
  <si>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</si>
  <si>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</si>
  <si>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</si>
  <si>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</si>
  <si>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</si>
  <si>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</si>
  <si>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</si>
  <si>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</si>
  <si>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</si>
  <si>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</si>
  <si>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</si>
  <si>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</si>
  <si>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</si>
  <si>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</si>
  <si>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</si>
  <si>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</si>
  <si>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</si>
  <si>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</si>
  <si>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</si>
  <si>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</si>
  <si>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</si>
  <si>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</si>
  <si>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</si>
  <si>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</si>
  <si>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</si>
  <si>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</si>
  <si>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</si>
  <si>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</si>
  <si>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</si>
  <si>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</si>
  <si>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</si>
  <si>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</si>
  <si>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</si>
  <si>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</si>
  <si>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</si>
  <si>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</si>
  <si>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</si>
  <si>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</si>
  <si>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</si>
  <si>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</si>
  <si>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</si>
  <si>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</si>
  <si>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</si>
  <si>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</si>
  <si>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</si>
  <si>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</si>
  <si>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</si>
  <si>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</si>
  <si>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</si>
  <si>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</si>
  <si>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</si>
  <si>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</si>
  <si>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</si>
  <si>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</si>
  <si>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</si>
  <si>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</si>
  <si>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</si>
  <si>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</si>
  <si>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</si>
  <si>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</si>
  <si>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</si>
  <si>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</si>
  <si>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</si>
  <si>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</si>
  <si>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</si>
  <si>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</si>
  <si>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</si>
  <si>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</si>
  <si>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</si>
  <si>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</si>
  <si>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</si>
  <si>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</si>
  <si>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</si>
  <si>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</si>
  <si>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</si>
  <si>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</si>
  <si>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</si>
  <si>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</si>
  <si>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</si>
  <si>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</si>
  <si>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</si>
  <si>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</si>
  <si>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</si>
  <si>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</si>
  <si>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</si>
  <si>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</si>
  <si>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</si>
  <si>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</si>
  <si>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</si>
  <si>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</si>
  <si>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</si>
  <si>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</si>
  <si>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</si>
  <si>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</si>
  <si>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</si>
  <si>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</si>
  <si>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</si>
  <si>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</si>
  <si>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</si>
  <si>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</si>
  <si>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</si>
  <si>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</si>
  <si>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</si>
  <si>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</si>
  <si>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</si>
  <si>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</si>
  <si>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</si>
  <si>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</si>
  <si>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</si>
  <si>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</si>
  <si>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</si>
  <si>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</si>
  <si>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</si>
  <si>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</si>
  <si>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</si>
  <si>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</si>
  <si>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</si>
  <si>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</si>
  <si>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</si>
  <si>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</si>
  <si>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</si>
  <si>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</si>
  <si>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</si>
  <si>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</si>
  <si>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</si>
  <si>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</si>
  <si>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</si>
  <si>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</si>
  <si>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</si>
  <si>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</si>
  <si>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</si>
  <si>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</si>
  <si>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</si>
  <si>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</si>
  <si>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</si>
  <si>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</si>
  <si>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</si>
  <si>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</si>
  <si>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</si>
  <si>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</si>
  <si>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</si>
  <si>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</si>
  <si>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</si>
  <si>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</si>
  <si>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</si>
  <si>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</si>
  <si>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</si>
  <si>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</si>
  <si>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</si>
  <si>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</si>
  <si>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</si>
  <si>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</si>
  <si>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</si>
  <si>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</si>
  <si>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</si>
  <si>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</si>
  <si>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</si>
  <si>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</si>
  <si>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</si>
  <si>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</si>
  <si>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</si>
  <si>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</si>
  <si>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</si>
  <si>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</si>
  <si>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</si>
  <si>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</si>
  <si>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</si>
  <si>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</si>
  <si>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</si>
  <si>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</si>
  <si>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</si>
  <si>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</si>
  <si>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</si>
  <si>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</si>
  <si>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</si>
  <si>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</si>
  <si>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</si>
  <si>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</si>
  <si>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</si>
  <si>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</si>
  <si>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</si>
  <si>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</si>
  <si>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</si>
  <si>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</si>
  <si>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</si>
  <si>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</si>
  <si>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</si>
  <si>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</si>
  <si>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</si>
  <si>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</si>
  <si>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</si>
  <si>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</si>
  <si>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</si>
  <si>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</si>
  <si>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</si>
  <si>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</si>
  <si>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</si>
  <si>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</si>
  <si>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</si>
  <si>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</si>
  <si>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</si>
  <si>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</si>
  <si>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</si>
  <si>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</si>
  <si>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</si>
  <si>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</si>
  <si>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</si>
  <si>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</si>
  <si>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</si>
  <si>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</si>
  <si>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</si>
  <si>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</si>
  <si>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</si>
  <si>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</si>
  <si>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</si>
  <si>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</si>
  <si>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</si>
  <si>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</si>
  <si>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</si>
  <si>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</si>
  <si>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</si>
  <si>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</si>
  <si>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</si>
  <si>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</si>
  <si>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</si>
  <si>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</si>
  <si>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</si>
  <si>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</si>
  <si>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</si>
  <si>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</si>
  <si>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</si>
  <si>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</si>
  <si>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</si>
  <si>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</si>
  <si>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</si>
  <si>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</si>
  <si>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</si>
  <si>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</si>
  <si>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</si>
  <si>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</si>
  <si>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</si>
  <si>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</si>
  <si>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</si>
  <si>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</si>
  <si>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</si>
  <si>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</si>
  <si>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</si>
  <si>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</si>
  <si>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</si>
  <si>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</si>
  <si>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</si>
  <si>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</si>
  <si>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</si>
  <si>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</si>
  <si>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</si>
  <si>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</si>
  <si>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</si>
  <si>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</si>
  <si>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</si>
  <si>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</si>
  <si>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</si>
  <si>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</si>
  <si>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</si>
  <si>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</si>
  <si>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</si>
  <si>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</si>
  <si>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</si>
  <si>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</si>
  <si>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</si>
  <si>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</si>
  <si>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</si>
  <si>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</si>
  <si>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</si>
  <si>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</si>
  <si>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</si>
  <si>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</si>
  <si>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</si>
  <si>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</si>
  <si>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</si>
  <si>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</si>
  <si>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</si>
  <si>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</si>
  <si>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</si>
  <si>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</si>
  <si>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</si>
  <si>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</si>
  <si>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</si>
  <si>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</si>
  <si>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</si>
  <si>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</si>
  <si>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</si>
  <si>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</si>
  <si>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</si>
  <si>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</si>
  <si>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</si>
  <si>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</si>
  <si>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</si>
  <si>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</si>
  <si>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</si>
  <si>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</si>
  <si>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</si>
  <si>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</si>
  <si>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</si>
  <si>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</si>
  <si>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</si>
  <si>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</si>
  <si>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</si>
  <si>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</si>
  <si>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</si>
  <si>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</si>
  <si>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</si>
  <si>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</si>
  <si>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</si>
  <si>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</si>
  <si>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</si>
  <si>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</si>
  <si>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</si>
  <si>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</si>
  <si>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</si>
  <si>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</si>
  <si>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</si>
  <si>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</si>
  <si>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</si>
  <si>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</si>
  <si>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</si>
  <si>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</si>
  <si>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</si>
  <si>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</si>
  <si>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</si>
  <si>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</si>
  <si>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</si>
  <si>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</si>
  <si>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</si>
  <si>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</si>
  <si>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</si>
  <si>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</si>
  <si>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</si>
  <si>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</si>
  <si>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</si>
  <si>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</si>
  <si>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</si>
  <si>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</si>
  <si>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</si>
  <si>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</si>
  <si>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</si>
  <si>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</si>
  <si>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</si>
  <si>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</si>
  <si>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</si>
  <si>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</si>
  <si>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</si>
  <si>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</si>
  <si>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</si>
  <si>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</si>
  <si>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</si>
  <si>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</si>
  <si>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</si>
  <si>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</si>
  <si>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</si>
  <si>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</si>
  <si>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</si>
  <si>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</si>
  <si>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</si>
  <si>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</si>
  <si>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</si>
  <si>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</si>
  <si>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</si>
  <si>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</si>
  <si>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</si>
  <si>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</si>
  <si>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</si>
  <si>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</si>
  <si>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</si>
  <si>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</si>
  <si>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</si>
  <si>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</si>
  <si>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</si>
  <si>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</si>
  <si>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</si>
  <si>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</si>
  <si>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</si>
  <si>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</si>
  <si>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</si>
  <si>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</si>
  <si>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</si>
  <si>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</si>
  <si>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</si>
  <si>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</si>
  <si>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</si>
  <si>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</si>
  <si>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</si>
  <si>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</si>
  <si>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</si>
  <si>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</si>
  <si>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</si>
  <si>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</si>
  <si>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</si>
  <si>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</si>
  <si>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</si>
  <si>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</si>
  <si>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</si>
  <si>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</si>
  <si>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</si>
  <si>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</si>
  <si>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</si>
  <si>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</si>
  <si>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</si>
  <si>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</si>
  <si>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</si>
  <si>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</si>
  <si>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</si>
  <si>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</si>
  <si>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</si>
  <si>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</si>
  <si>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</si>
  <si>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</si>
  <si>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</si>
  <si>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</si>
  <si>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</si>
  <si>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</si>
  <si>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</si>
  <si>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</si>
  <si>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</si>
  <si>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</si>
  <si>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</si>
  <si>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</si>
  <si>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</si>
  <si>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</si>
  <si>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</si>
  <si>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</si>
  <si>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</si>
  <si>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</si>
  <si>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</si>
  <si>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</si>
  <si>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</si>
  <si>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</si>
  <si>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</si>
  <si>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</si>
  <si>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</si>
  <si>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</si>
  <si>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</si>
  <si>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</si>
  <si>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</si>
  <si>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</si>
  <si>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</si>
  <si>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</si>
  <si>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</si>
  <si>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</si>
  <si>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</si>
  <si>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</si>
  <si>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</si>
  <si>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</si>
  <si>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</si>
  <si>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</si>
  <si>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</si>
  <si>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</si>
  <si>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</si>
  <si>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</si>
  <si>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</si>
  <si>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</si>
  <si>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</si>
  <si>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</si>
  <si>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</si>
  <si>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</si>
  <si>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</si>
  <si>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</si>
  <si>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</si>
  <si>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</si>
  <si>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</si>
  <si>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</si>
  <si>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</si>
  <si>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</si>
  <si>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</si>
  <si>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</si>
  <si>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</si>
  <si>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</si>
  <si>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</si>
  <si>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</si>
  <si>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</si>
  <si>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</si>
  <si>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</si>
  <si>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</si>
  <si>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</si>
  <si>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</si>
  <si>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</si>
  <si>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</si>
  <si>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</si>
  <si>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</si>
  <si>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</si>
  <si>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</si>
  <si>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</si>
  <si>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</si>
  <si>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</si>
  <si>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</si>
  <si>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</si>
  <si>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</si>
  <si>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</si>
  <si>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</si>
  <si>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</si>
  <si>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</si>
  <si>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</si>
  <si>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</si>
  <si>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</si>
  <si>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</si>
  <si>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</si>
  <si>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</si>
  <si>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</si>
  <si>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</si>
  <si>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</si>
  <si>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</si>
  <si>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</si>
  <si>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</si>
  <si>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</si>
  <si>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</si>
  <si>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</si>
  <si>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</si>
  <si>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</si>
  <si>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</si>
  <si>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</si>
  <si>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</si>
  <si>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</si>
  <si>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</si>
  <si>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</si>
  <si>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</si>
  <si>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</si>
  <si>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</si>
  <si>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</si>
  <si>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</si>
  <si>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</si>
  <si>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</si>
  <si>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</si>
  <si>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</si>
  <si>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</si>
  <si>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</si>
  <si>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</si>
  <si>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</si>
  <si>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</si>
  <si>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</si>
  <si>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</si>
  <si>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</si>
  <si>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</si>
  <si>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</si>
  <si>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</si>
  <si>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</si>
  <si>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</si>
  <si>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</si>
  <si>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</si>
  <si>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</si>
  <si>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</si>
  <si>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</si>
  <si>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</si>
  <si>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</si>
  <si>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</si>
  <si>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</si>
  <si>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</si>
  <si>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</si>
  <si>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</si>
  <si>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</si>
  <si>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</si>
  <si>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</si>
  <si>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</si>
  <si>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</si>
  <si>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</si>
  <si>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</si>
  <si>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</si>
  <si>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</si>
  <si>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</si>
  <si>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</si>
  <si>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</si>
  <si>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</si>
  <si>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</si>
  <si>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</si>
  <si>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</si>
  <si>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</si>
  <si>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</si>
  <si>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</si>
  <si>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</si>
  <si>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</si>
  <si>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</si>
  <si>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</si>
  <si>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</si>
  <si>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</si>
  <si>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</si>
  <si>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</si>
  <si>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</si>
  <si>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</si>
  <si>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</si>
  <si>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</si>
  <si>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</si>
  <si>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</si>
  <si>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</si>
  <si>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</si>
  <si>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</si>
  <si>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</si>
  <si>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</si>
  <si>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</si>
  <si>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</si>
  <si>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</si>
  <si>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</si>
  <si>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</si>
  <si>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</si>
  <si>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</si>
  <si>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</si>
  <si>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</si>
  <si>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</si>
  <si>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</si>
  <si>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</si>
  <si>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</si>
  <si>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</si>
  <si>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</si>
  <si>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</si>
  <si>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</si>
  <si>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</si>
  <si>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</si>
  <si>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</si>
  <si>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</si>
  <si>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</si>
  <si>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</si>
  <si>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</si>
  <si>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</si>
  <si>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</si>
  <si>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</si>
  <si>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</si>
  <si>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</si>
  <si>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</si>
  <si>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</si>
  <si>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</si>
  <si>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</si>
  <si>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</si>
  <si>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</si>
  <si>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</si>
  <si>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</si>
  <si>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</si>
  <si>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</si>
  <si>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</si>
  <si>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</si>
  <si>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</si>
  <si>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</si>
  <si>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</si>
  <si>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</si>
  <si>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</si>
  <si>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</si>
  <si>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</si>
  <si>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</si>
  <si>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</si>
  <si>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</si>
  <si>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</si>
  <si>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</si>
  <si>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</si>
  <si>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</si>
  <si>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</si>
  <si>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</si>
  <si>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</si>
  <si>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</si>
  <si>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</si>
  <si>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</si>
  <si>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</si>
  <si>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</si>
  <si>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</si>
  <si>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</si>
  <si>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</si>
  <si>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</si>
  <si>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</si>
  <si>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</si>
  <si>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</si>
  <si>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</si>
  <si>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</si>
  <si>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</si>
  <si>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</si>
  <si>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</si>
  <si>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</si>
  <si>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</si>
  <si>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</si>
  <si>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</si>
  <si>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</si>
  <si>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</si>
  <si>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</si>
  <si>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</si>
  <si>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</si>
  <si>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</si>
  <si>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</si>
  <si>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</si>
  <si>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</si>
  <si>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</si>
  <si>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</si>
  <si>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</si>
  <si>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</si>
  <si>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</si>
  <si>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</si>
  <si>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</si>
  <si>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</si>
  <si>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</si>
  <si>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</si>
  <si>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</si>
  <si>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</si>
  <si>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</si>
  <si>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</si>
  <si>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</si>
  <si>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</si>
  <si>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</si>
  <si>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</si>
  <si>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</si>
  <si>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</si>
  <si>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</si>
  <si>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</si>
  <si>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</si>
  <si>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</si>
  <si>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</si>
  <si>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</si>
  <si>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</si>
  <si>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</si>
  <si>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</si>
  <si>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</si>
  <si>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</si>
  <si>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</si>
  <si>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</si>
  <si>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</si>
  <si>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</si>
  <si>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</si>
  <si>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</si>
  <si>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</si>
  <si>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</si>
  <si>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</si>
  <si>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</si>
  <si>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</si>
  <si>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</si>
  <si>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</si>
  <si>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</si>
  <si>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</si>
  <si>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</si>
  <si>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</si>
  <si>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</si>
  <si>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</si>
  <si>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</si>
  <si>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</si>
  <si>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</si>
  <si>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</si>
  <si>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</si>
  <si>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</si>
  <si>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</si>
  <si>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</si>
  <si>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</si>
  <si>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</si>
  <si>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</si>
  <si>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</si>
  <si>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</si>
  <si>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</si>
  <si>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</si>
  <si>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</si>
  <si>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</si>
  <si>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</si>
  <si>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</si>
  <si>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</si>
  <si>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</si>
  <si>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</si>
  <si>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</si>
  <si>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</si>
  <si>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</si>
  <si>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</si>
  <si>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</si>
  <si>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</si>
  <si>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</si>
  <si>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</si>
  <si>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</si>
  <si>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</si>
  <si>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</si>
  <si>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</si>
  <si>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</si>
  <si>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</si>
  <si>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</si>
  <si>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</si>
  <si>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</si>
  <si>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</si>
  <si>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</si>
  <si>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</si>
  <si>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</si>
  <si>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</si>
  <si>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</si>
  <si>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</si>
  <si>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</si>
  <si>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</si>
  <si>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</si>
  <si>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</si>
  <si>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</si>
  <si>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</si>
  <si>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</si>
  <si>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</si>
  <si>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</si>
  <si>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</si>
  <si>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</si>
  <si>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</si>
  <si>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</si>
  <si>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</si>
  <si>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</si>
  <si>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</si>
  <si>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</si>
  <si>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</si>
  <si>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</si>
  <si>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</si>
  <si>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</si>
  <si>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</si>
  <si>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</si>
  <si>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</si>
  <si>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</si>
  <si>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</si>
  <si>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</si>
  <si>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</si>
  <si>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</si>
  <si>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</si>
  <si>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</si>
  <si>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</si>
  <si>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</si>
  <si>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</si>
  <si>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</si>
  <si>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</si>
  <si>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</si>
  <si>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</si>
  <si>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</si>
  <si>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</si>
  <si>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</si>
  <si>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</si>
  <si>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</si>
  <si>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</si>
  <si>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</si>
  <si>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</si>
  <si>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</si>
  <si>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</si>
  <si>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</si>
  <si>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</si>
  <si>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</si>
  <si>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</si>
  <si>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</si>
  <si>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</si>
  <si>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</si>
  <si>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</si>
  <si>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</si>
  <si>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</si>
  <si>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</si>
  <si>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</si>
  <si>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</si>
  <si>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</si>
  <si>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</si>
  <si>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</si>
  <si>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</si>
  <si>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</si>
  <si>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</si>
  <si>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</si>
  <si>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</si>
  <si>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</si>
  <si>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</si>
  <si>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</si>
  <si>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</si>
  <si>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</si>
  <si>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</si>
  <si>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</si>
  <si>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</si>
  <si>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</si>
  <si>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</si>
  <si>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</si>
  <si>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</si>
  <si>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</si>
  <si>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</si>
  <si>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</si>
  <si>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</si>
  <si>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</si>
  <si>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</si>
  <si>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</si>
  <si>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</si>
  <si>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</si>
  <si>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</si>
  <si>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</si>
  <si>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</si>
  <si>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</si>
  <si>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</si>
  <si>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</si>
  <si>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</si>
  <si>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</si>
  <si>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</si>
  <si>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</si>
  <si>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</si>
  <si>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</si>
  <si>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</si>
  <si>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</si>
  <si>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</si>
  <si>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</si>
  <si>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</si>
  <si>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</si>
  <si>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</si>
  <si>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</si>
  <si>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</si>
  <si>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</si>
  <si>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</si>
  <si>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</si>
  <si>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</si>
  <si>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</si>
  <si>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</si>
  <si>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</si>
  <si>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</si>
  <si>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</si>
  <si>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</si>
  <si>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</si>
  <si>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</si>
  <si>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</si>
  <si>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</si>
  <si>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</si>
  <si>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</si>
  <si>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</si>
  <si>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</si>
  <si>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</si>
  <si>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</si>
  <si>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</si>
  <si>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</si>
  <si>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</si>
  <si>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</si>
  <si>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</si>
  <si>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</si>
  <si>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</si>
  <si>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</si>
  <si>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</si>
  <si>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</si>
  <si>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</si>
  <si>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</si>
  <si>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</si>
  <si>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</si>
  <si>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</si>
  <si>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</si>
  <si>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</si>
  <si>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</si>
  <si>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</si>
  <si>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</si>
  <si>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</si>
  <si>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</si>
  <si>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</si>
  <si>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</si>
  <si>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</si>
  <si>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</si>
  <si>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</si>
  <si>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</si>
  <si>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</si>
  <si>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</si>
  <si>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</si>
  <si>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</si>
  <si>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</si>
  <si>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</si>
  <si>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</si>
  <si>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</si>
  <si>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</si>
  <si>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</si>
  <si>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</si>
  <si>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</si>
  <si>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</si>
  <si>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</si>
  <si>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</si>
  <si>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</si>
  <si>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</si>
  <si>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</si>
  <si>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</si>
  <si>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</si>
  <si>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</si>
  <si>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</si>
  <si>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</si>
  <si>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</si>
  <si>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</si>
  <si>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</si>
  <si>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</si>
  <si>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</si>
  <si>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</si>
  <si>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</si>
  <si>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</si>
  <si>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</si>
  <si>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</si>
  <si>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</si>
  <si>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</si>
  <si>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</si>
  <si>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</si>
  <si>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</si>
  <si>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</si>
  <si>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</si>
  <si>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</si>
  <si>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</si>
  <si>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</si>
  <si>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</si>
  <si>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</si>
  <si>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</si>
  <si>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</si>
  <si>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</si>
  <si>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</si>
  <si>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</si>
  <si>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</si>
  <si>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</si>
  <si>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</si>
  <si>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</si>
  <si>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</si>
  <si>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</si>
  <si>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</si>
  <si>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</si>
  <si>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</si>
  <si>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</si>
  <si>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</si>
  <si>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</si>
  <si>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</si>
  <si>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</si>
  <si>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</si>
  <si>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</si>
  <si>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</si>
  <si>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</si>
  <si>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</si>
  <si>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</si>
  <si>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</si>
  <si>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</si>
  <si>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</si>
  <si>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</si>
  <si>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</si>
  <si>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</si>
  <si>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</si>
  <si>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</si>
  <si>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</si>
  <si>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</si>
  <si>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</si>
  <si>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</si>
  <si>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</si>
  <si>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</si>
  <si>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</si>
  <si>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</si>
  <si>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</si>
  <si>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</si>
  <si>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</si>
  <si>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</si>
  <si>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</si>
  <si>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</si>
  <si>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</si>
  <si>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</si>
  <si>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</si>
  <si>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</si>
  <si>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</si>
  <si>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</si>
  <si>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</si>
  <si>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</si>
  <si>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</si>
  <si>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</si>
  <si>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</si>
  <si>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</si>
  <si>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</si>
  <si>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</si>
  <si>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</si>
  <si>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</si>
  <si>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</si>
  <si>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</si>
  <si>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</si>
  <si>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</si>
  <si>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</si>
  <si>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</si>
  <si>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</si>
  <si>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</si>
  <si>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</si>
  <si>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</si>
  <si>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</si>
  <si>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</si>
  <si>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</si>
  <si>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</si>
  <si>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</si>
  <si>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</si>
  <si>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</si>
  <si>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</si>
  <si>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</si>
  <si>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</si>
  <si>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</si>
  <si>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</si>
  <si>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</si>
  <si>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</si>
  <si>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</si>
  <si>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</si>
  <si>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</si>
  <si>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</si>
  <si>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</si>
  <si>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</si>
  <si>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</si>
  <si>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</si>
  <si>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</si>
  <si>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</si>
  <si>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</si>
  <si>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</si>
  <si>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</si>
  <si>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</si>
  <si>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</si>
  <si>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</si>
  <si>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</si>
  <si>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</si>
  <si>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</si>
  <si>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</si>
  <si>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</si>
  <si>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</si>
  <si>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</si>
  <si>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</si>
  <si>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</si>
  <si>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</si>
  <si>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</si>
  <si>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</si>
  <si>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</si>
  <si>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</si>
  <si>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</si>
  <si>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</si>
  <si>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</si>
  <si>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</si>
  <si>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</si>
  <si>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</si>
  <si>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</si>
  <si>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</si>
  <si>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</si>
  <si>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</si>
  <si>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</si>
  <si>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</si>
  <si>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</si>
  <si>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</si>
  <si>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</si>
  <si>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</si>
  <si>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</si>
  <si>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</si>
  <si>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</si>
  <si>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</si>
  <si>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</si>
  <si>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</si>
  <si>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</si>
  <si>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</si>
  <si>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</si>
  <si>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</si>
  <si>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</si>
  <si>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</si>
  <si>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</si>
  <si>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</si>
  <si>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</si>
  <si>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</si>
  <si>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</si>
  <si>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</si>
  <si>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</si>
  <si>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</si>
  <si>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</si>
  <si>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</si>
  <si>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</si>
  <si>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</si>
  <si>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</si>
  <si>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</si>
  <si>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</si>
  <si>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</si>
  <si>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</si>
  <si>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</si>
  <si>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</si>
  <si>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</si>
  <si>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</si>
  <si>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</si>
  <si>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</si>
  <si>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</si>
  <si>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</si>
  <si>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</si>
  <si>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</si>
  <si>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</si>
  <si>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</si>
  <si>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</si>
  <si>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</si>
  <si>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</si>
  <si>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</si>
  <si>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</si>
  <si>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</si>
  <si>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</si>
  <si>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</si>
  <si>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</si>
  <si>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</si>
  <si>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</si>
  <si>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</si>
  <si>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</si>
  <si>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</si>
  <si>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</si>
  <si>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</si>
  <si>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</si>
  <si>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</si>
  <si>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</si>
  <si>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</si>
  <si>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</si>
  <si>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</si>
  <si>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</si>
  <si>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</si>
  <si>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</si>
  <si>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</si>
  <si>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</si>
  <si>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</si>
  <si>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</si>
  <si>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</si>
  <si>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</si>
  <si>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</si>
  <si>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</si>
  <si>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</si>
  <si>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</si>
  <si>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</si>
  <si>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</si>
  <si>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</si>
  <si>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</si>
  <si>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</si>
  <si>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</si>
  <si>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</si>
  <si>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</si>
  <si>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</si>
  <si>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</si>
  <si>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</si>
  <si>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</si>
  <si>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</si>
  <si>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</si>
  <si>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</si>
  <si>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</si>
  <si>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</si>
  <si>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</si>
  <si>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</si>
  <si>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</si>
  <si>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</si>
  <si>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</si>
  <si>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</si>
  <si>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</si>
  <si>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</si>
  <si>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</si>
  <si>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</si>
  <si>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</si>
  <si>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</si>
  <si>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</si>
  <si>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</si>
  <si>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</si>
  <si>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</si>
  <si>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</si>
  <si>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</si>
  <si>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</si>
  <si>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</si>
  <si>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</si>
  <si>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</si>
  <si>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</si>
  <si>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</si>
  <si>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</si>
  <si>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</si>
  <si>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</si>
  <si>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</si>
  <si>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</si>
  <si>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</si>
  <si>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</si>
  <si>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</si>
  <si>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</si>
  <si>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</si>
  <si>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</si>
  <si>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</si>
  <si>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</si>
  <si>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</si>
  <si>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</si>
  <si>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</si>
  <si>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</si>
  <si>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</si>
  <si>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</si>
  <si>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</si>
  <si>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</si>
  <si>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</si>
  <si>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</si>
  <si>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</si>
  <si>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</si>
  <si>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</si>
  <si>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</si>
  <si>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</si>
  <si>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</si>
  <si>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</si>
  <si>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</si>
  <si>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</si>
  <si>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</si>
  <si>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</si>
  <si>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</si>
  <si>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</si>
  <si>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</si>
  <si>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</si>
  <si>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</si>
  <si>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</si>
  <si>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</si>
  <si>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</si>
  <si>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</si>
  <si>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</si>
  <si>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</si>
  <si>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</si>
  <si>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</si>
  <si>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</si>
  <si>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</si>
  <si>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</si>
  <si>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</si>
  <si>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</si>
  <si>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</si>
  <si>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</si>
  <si>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</si>
  <si>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</si>
  <si>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</si>
  <si>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</si>
  <si>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</si>
  <si>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</si>
  <si>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</si>
  <si>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</si>
  <si>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</si>
  <si>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</si>
  <si>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</si>
  <si>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</si>
  <si>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</si>
  <si>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</si>
  <si>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</si>
  <si>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</si>
  <si>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</si>
  <si>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</si>
  <si>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</si>
  <si>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</si>
  <si>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</si>
  <si>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</si>
  <si>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</si>
  <si>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</si>
  <si>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</si>
  <si>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</si>
  <si>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</si>
  <si>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</si>
  <si>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</si>
  <si>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</si>
  <si>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</si>
  <si>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</si>
  <si>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</si>
  <si>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</si>
  <si>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</si>
  <si>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</si>
  <si>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</si>
  <si>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</si>
  <si>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</si>
  <si>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</si>
  <si>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</si>
  <si>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</si>
  <si>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</si>
  <si>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</si>
  <si>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</si>
  <si>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</si>
  <si>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</si>
  <si>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</si>
  <si>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</si>
  <si>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</si>
  <si>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</si>
  <si>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</si>
  <si>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</si>
  <si>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</si>
  <si>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</si>
  <si>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</si>
  <si>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</si>
  <si>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</si>
  <si>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</si>
  <si>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</si>
  <si>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</si>
  <si>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</si>
  <si>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</si>
  <si>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</si>
  <si>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</si>
  <si>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</si>
  <si>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</si>
  <si>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</si>
  <si>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</si>
  <si>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</si>
  <si>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</si>
  <si>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</si>
  <si>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</si>
  <si>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</si>
  <si>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</si>
  <si>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</si>
  <si>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</si>
  <si>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</si>
  <si>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</si>
  <si>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</si>
  <si>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</si>
  <si>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</si>
  <si>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</si>
  <si>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</si>
  <si>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</si>
  <si>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</si>
  <si>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</si>
  <si>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</si>
  <si>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</si>
  <si>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</si>
  <si>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</si>
  <si>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</si>
  <si>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</si>
  <si>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</si>
  <si>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</si>
  <si>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</si>
  <si>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</si>
  <si>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</si>
  <si>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</si>
  <si>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</si>
  <si>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</si>
  <si>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</si>
  <si>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</si>
  <si>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</si>
  <si>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</si>
  <si>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</si>
  <si>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</si>
  <si>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</si>
  <si>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</si>
  <si>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</si>
  <si>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</si>
  <si>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</si>
  <si>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</si>
  <si>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</si>
  <si>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</si>
  <si>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</si>
  <si>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</si>
  <si>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</si>
  <si>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</si>
  <si>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</si>
  <si>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</si>
  <si>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</si>
  <si>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</si>
  <si>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</si>
  <si>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</si>
  <si>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</si>
  <si>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</si>
  <si>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</si>
  <si>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</si>
  <si>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</si>
  <si>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</si>
  <si>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</si>
  <si>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</si>
  <si>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</si>
  <si>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</si>
  <si>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</si>
  <si>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</si>
  <si>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</si>
  <si>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</si>
  <si>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</si>
  <si>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</si>
  <si>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</si>
  <si>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</si>
  <si>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</si>
  <si>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</si>
  <si>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</si>
  <si>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</si>
  <si>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</si>
  <si>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</si>
  <si>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</si>
  <si>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</si>
  <si>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</si>
  <si>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</si>
  <si>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</si>
  <si>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</si>
  <si>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</si>
  <si>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</si>
  <si>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</si>
  <si>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</si>
  <si>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</si>
  <si>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</si>
  <si>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</si>
  <si>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</si>
  <si>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</si>
  <si>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</si>
  <si>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</si>
  <si>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</si>
  <si>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</si>
  <si>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</si>
  <si>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</si>
  <si>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</si>
  <si>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</si>
  <si>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</si>
  <si>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</si>
  <si>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</si>
  <si>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</si>
  <si>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</si>
  <si>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</si>
  <si>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</si>
  <si>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</si>
  <si>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</si>
  <si>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</si>
  <si>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</si>
  <si>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</si>
  <si>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</si>
  <si>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</si>
  <si>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</si>
  <si>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</si>
  <si>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</si>
  <si>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</si>
  <si>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</si>
  <si>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</si>
  <si>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</si>
  <si>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</si>
  <si>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</si>
  <si>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</si>
  <si>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</si>
  <si>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</si>
  <si>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</si>
  <si>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</si>
  <si>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</si>
  <si>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</si>
  <si>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</si>
  <si>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</si>
  <si>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</si>
  <si>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</si>
  <si>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</si>
  <si>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</si>
  <si>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</si>
  <si>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</si>
  <si>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</si>
  <si>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</si>
  <si>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</si>
  <si>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</si>
  <si>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</si>
  <si>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</si>
  <si>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</si>
  <si>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</si>
  <si>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</si>
  <si>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</si>
  <si>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</si>
  <si>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</si>
  <si>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</si>
  <si>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</si>
  <si>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</si>
  <si>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</si>
  <si>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</si>
  <si>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</si>
  <si>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</si>
  <si>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</si>
  <si>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</si>
  <si>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</si>
  <si>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</si>
  <si>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</si>
  <si>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</si>
  <si>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</si>
  <si>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</si>
  <si>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</si>
  <si>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</si>
  <si>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</si>
  <si>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</si>
  <si>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</si>
  <si>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</si>
  <si>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</si>
  <si>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</si>
  <si>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</si>
  <si>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</si>
  <si>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</si>
  <si>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</si>
  <si>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</si>
  <si>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</si>
  <si>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</si>
  <si>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</si>
  <si>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</si>
  <si>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</si>
  <si>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</si>
  <si>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</si>
  <si>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</si>
  <si>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</si>
  <si>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</si>
  <si>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</si>
  <si>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</si>
  <si>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</si>
  <si>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</si>
  <si>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</si>
  <si>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</si>
  <si>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</si>
  <si>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</si>
  <si>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</si>
  <si>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</si>
  <si>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</si>
  <si>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</si>
  <si>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</si>
  <si>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</si>
  <si>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</si>
  <si>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</si>
  <si>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</si>
  <si>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</si>
  <si>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</si>
  <si>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</si>
  <si>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</si>
  <si>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</si>
  <si>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</si>
  <si>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</si>
  <si>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</si>
  <si>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</si>
  <si>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</si>
  <si>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</si>
  <si>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</si>
  <si>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</si>
  <si>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</si>
  <si>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</si>
  <si>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</si>
  <si>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</si>
  <si>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</si>
  <si>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</si>
  <si>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</si>
  <si>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</si>
  <si>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</si>
  <si>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</si>
  <si>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</si>
  <si>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</si>
  <si>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</si>
  <si>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</si>
  <si>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</si>
  <si>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</si>
  <si>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</si>
  <si>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</si>
  <si>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</si>
  <si>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</si>
  <si>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</si>
  <si>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</si>
  <si>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</si>
  <si>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</si>
  <si>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</si>
  <si>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</si>
  <si>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</si>
  <si>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</si>
  <si>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</si>
  <si>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</si>
  <si>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</si>
  <si>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</si>
  <si>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</si>
  <si>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</si>
  <si>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</si>
  <si>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</si>
  <si>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</si>
  <si>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</si>
  <si>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</si>
  <si>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</si>
  <si>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</si>
  <si>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</si>
  <si>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</si>
  <si>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</si>
  <si>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</si>
  <si>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</si>
  <si>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</si>
  <si>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</si>
  <si>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</si>
  <si>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</si>
  <si>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</si>
  <si>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</si>
  <si>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</si>
  <si>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</si>
  <si>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</si>
  <si>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</si>
  <si>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</si>
  <si>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</si>
  <si>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</si>
  <si>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</si>
  <si>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</si>
  <si>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</si>
  <si>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</si>
  <si>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</si>
  <si>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</si>
  <si>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</si>
  <si>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</si>
  <si>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</si>
  <si>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</si>
  <si>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</si>
  <si>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</si>
  <si>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</si>
  <si>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</si>
  <si>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</si>
  <si>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</si>
  <si>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</si>
  <si>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</si>
  <si>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</si>
  <si>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</si>
  <si>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</si>
  <si>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</si>
  <si>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</si>
  <si>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</si>
  <si>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</si>
  <si>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</si>
  <si>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</si>
  <si>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</si>
  <si>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</si>
  <si>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</si>
  <si>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</si>
  <si>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</si>
  <si>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</si>
  <si>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</si>
  <si>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</si>
  <si>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</si>
  <si>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</si>
  <si>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</si>
  <si>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</si>
  <si>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</si>
  <si>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</si>
  <si>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</si>
  <si>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</si>
  <si>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</si>
  <si>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</si>
  <si>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</si>
  <si>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</si>
  <si>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</si>
  <si>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</si>
  <si>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</si>
  <si>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</si>
  <si>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</si>
  <si>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</si>
  <si>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</si>
  <si>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</si>
  <si>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</si>
  <si>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</si>
  <si>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</si>
  <si>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</si>
  <si>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</si>
  <si>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</si>
  <si>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</si>
  <si>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</si>
  <si>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</si>
  <si>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</si>
  <si>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</si>
  <si>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</si>
  <si>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</si>
  <si>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</si>
  <si>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</si>
  <si>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</si>
  <si>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</si>
  <si>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</si>
  <si>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</si>
  <si>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</si>
  <si>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</si>
  <si>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</si>
  <si>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</si>
  <si>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</si>
  <si>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</si>
  <si>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</si>
  <si>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</si>
  <si>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</si>
  <si>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</si>
  <si>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</si>
  <si>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</si>
  <si>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</si>
  <si>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</si>
  <si>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</si>
  <si>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</si>
  <si>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</si>
  <si>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</si>
  <si>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</si>
  <si>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</si>
  <si>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</si>
  <si>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</si>
  <si>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</si>
  <si>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</si>
  <si>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</si>
  <si>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</si>
  <si>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</si>
  <si>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</si>
  <si>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</si>
  <si>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</si>
  <si>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</si>
  <si>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</si>
  <si>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</si>
  <si>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</si>
  <si>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</si>
  <si>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</si>
  <si>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</si>
  <si>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</si>
  <si>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</si>
  <si>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</si>
  <si>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</si>
  <si>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</si>
  <si>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</si>
  <si>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</si>
  <si>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</si>
  <si>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</si>
  <si>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</si>
  <si>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</si>
  <si>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</si>
  <si>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</si>
  <si>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</si>
  <si>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</si>
  <si>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</si>
  <si>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</si>
  <si>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</si>
  <si>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</si>
  <si>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</si>
  <si>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</si>
  <si>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</si>
  <si>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</si>
  <si>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</si>
  <si>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</si>
  <si>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</si>
  <si>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</si>
  <si>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</si>
  <si>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</si>
  <si>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</si>
  <si>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</si>
  <si>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</si>
  <si>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</si>
  <si>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</si>
  <si>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</si>
  <si>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</si>
  <si>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</si>
  <si>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</si>
  <si>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</si>
  <si>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</si>
  <si>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</si>
  <si>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</si>
  <si>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</si>
  <si>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</si>
  <si>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</si>
  <si>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</si>
  <si>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</si>
  <si>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</si>
  <si>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</si>
  <si>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</si>
  <si>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</si>
  <si>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</si>
  <si>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</si>
  <si>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</si>
  <si>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</si>
  <si>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</si>
  <si>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</si>
  <si>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</si>
  <si>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</si>
  <si>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</si>
  <si>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</si>
  <si>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</si>
  <si>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</si>
  <si>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</si>
  <si>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</si>
  <si>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</si>
  <si>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</si>
  <si>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</si>
  <si>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</si>
  <si>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</si>
  <si>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</si>
  <si>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</si>
  <si>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</si>
  <si>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</si>
  <si>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</si>
  <si>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</si>
  <si>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</si>
  <si>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</si>
  <si>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</si>
  <si>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</si>
  <si>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</si>
  <si>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</si>
  <si>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</si>
  <si>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</si>
  <si>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</si>
  <si>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</si>
  <si>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</si>
  <si>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</si>
  <si>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</si>
  <si>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</si>
  <si>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</si>
  <si>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</si>
  <si>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</si>
  <si>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</si>
  <si>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</si>
  <si>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</si>
  <si>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</si>
  <si>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</si>
  <si>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</si>
  <si>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</si>
  <si>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</si>
  <si>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</si>
  <si>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</si>
  <si>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</si>
  <si>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</si>
  <si>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</si>
  <si>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</si>
  <si>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</si>
  <si>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</si>
  <si>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</si>
  <si>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</si>
  <si>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</si>
  <si>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</si>
  <si>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</si>
  <si>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</si>
  <si>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</si>
  <si>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</si>
  <si>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</si>
  <si>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</si>
  <si>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</si>
  <si>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</si>
  <si>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</si>
  <si>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</si>
  <si>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</si>
  <si>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</si>
  <si>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</si>
  <si>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</si>
  <si>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</si>
  <si>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</si>
  <si>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</si>
  <si>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</si>
  <si>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</si>
  <si>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</si>
  <si>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</si>
  <si>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</si>
  <si>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</si>
  <si>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</si>
  <si>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</si>
  <si>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</si>
  <si>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</si>
  <si>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</si>
  <si>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</si>
  <si>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</si>
  <si>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</si>
  <si>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</si>
  <si>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</si>
  <si>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</si>
  <si>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</si>
  <si>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</si>
  <si>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</si>
  <si>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</si>
  <si>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</si>
  <si>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</si>
  <si>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</si>
  <si>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</si>
  <si>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</si>
  <si>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</si>
  <si>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</si>
  <si>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</si>
  <si>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</si>
  <si>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</si>
  <si>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</si>
  <si>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</si>
  <si>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</si>
  <si>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</si>
  <si>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</si>
  <si>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</si>
  <si>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</si>
  <si>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</si>
  <si>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</si>
  <si>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</si>
  <si>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</si>
  <si>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</si>
  <si>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</si>
  <si>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</si>
  <si>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</si>
  <si>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</si>
  <si>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</si>
  <si>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</si>
  <si>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</si>
  <si>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</si>
  <si>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</si>
  <si>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</si>
  <si>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</si>
  <si>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</si>
  <si>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</si>
  <si>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</si>
  <si>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</si>
  <si>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</si>
  <si>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</si>
  <si>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</si>
  <si>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</si>
  <si>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</si>
  <si>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</si>
  <si>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</si>
  <si>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</si>
  <si>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</si>
  <si>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</si>
  <si>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</si>
  <si>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</si>
  <si>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</si>
  <si>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</si>
  <si>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</si>
  <si>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</si>
  <si>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</si>
  <si>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</si>
  <si>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</si>
  <si>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</si>
  <si>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</si>
  <si>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</si>
  <si>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</si>
  <si>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</si>
  <si>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</si>
  <si>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</si>
  <si>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</si>
  <si>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</si>
  <si>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</si>
  <si>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</si>
  <si>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</si>
  <si>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</si>
  <si>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</si>
  <si>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</si>
  <si>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</si>
  <si>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</si>
  <si>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</si>
  <si>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</si>
  <si>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</si>
  <si>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</si>
  <si>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</si>
  <si>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</si>
  <si>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</si>
  <si>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</si>
  <si>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</si>
  <si>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</si>
  <si>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</si>
  <si>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</si>
  <si>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</si>
  <si>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</si>
  <si>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</si>
  <si>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</si>
  <si>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</si>
  <si>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</si>
  <si>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</si>
  <si>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</si>
  <si>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</si>
  <si>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</si>
  <si>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</si>
  <si>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</si>
  <si>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</si>
  <si>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</si>
  <si>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</si>
  <si>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</si>
  <si>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</si>
  <si>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</si>
  <si>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</si>
  <si>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</si>
  <si>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</si>
  <si>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</si>
  <si>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</si>
  <si>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</si>
  <si>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</si>
  <si>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</si>
  <si>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</si>
  <si>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</si>
  <si>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</si>
  <si>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</si>
  <si>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</si>
  <si>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</si>
  <si>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</si>
  <si>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</si>
  <si>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</si>
  <si>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</si>
  <si>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</si>
  <si>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</si>
  <si>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</si>
  <si>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</si>
  <si>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</si>
  <si>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</si>
  <si>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</si>
  <si>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</si>
  <si>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</si>
  <si>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</si>
  <si>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</si>
  <si>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</si>
  <si>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</si>
  <si>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</si>
  <si>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</si>
  <si>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</si>
  <si>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</si>
  <si>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</si>
  <si>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</si>
  <si>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</si>
  <si>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</si>
  <si>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</si>
  <si>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</si>
  <si>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</si>
  <si>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</si>
  <si>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</si>
  <si>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</si>
  <si>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</si>
  <si>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</si>
  <si>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</si>
  <si>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</si>
  <si>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</si>
  <si>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</si>
  <si>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</si>
  <si>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</si>
  <si>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</si>
  <si>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</si>
  <si>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</si>
  <si>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</si>
  <si>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</si>
  <si>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</si>
  <si>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</si>
  <si>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</si>
  <si>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</si>
  <si>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</si>
  <si>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</si>
  <si>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</si>
  <si>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</si>
  <si>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</si>
  <si>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</si>
  <si>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</si>
  <si>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</si>
  <si>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</si>
  <si>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</si>
  <si>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</si>
  <si>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</si>
  <si>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</si>
  <si>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</si>
  <si>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</si>
  <si>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</si>
  <si>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</si>
  <si>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</si>
  <si>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</si>
  <si>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</si>
  <si>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</si>
  <si>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</si>
  <si>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</si>
  <si>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</si>
  <si>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</si>
  <si>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</si>
  <si>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</si>
  <si>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</si>
  <si>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</si>
  <si>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</si>
  <si>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</si>
  <si>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</si>
  <si>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</si>
  <si>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</si>
  <si>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</si>
  <si>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</si>
  <si>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</si>
  <si>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</si>
  <si>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</si>
  <si>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</si>
  <si>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</si>
  <si>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</si>
  <si>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</si>
  <si>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</si>
  <si>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</si>
  <si>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</si>
  <si>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</si>
  <si>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</si>
  <si>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</si>
  <si>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</si>
  <si>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</si>
  <si>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</si>
  <si>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</si>
  <si>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</si>
  <si>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</si>
  <si>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</si>
  <si>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</si>
  <si>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</si>
  <si>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</si>
  <si>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</si>
  <si>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</si>
  <si>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</si>
  <si>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</si>
  <si>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</si>
  <si>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</si>
  <si>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</si>
  <si>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</si>
  <si>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</si>
  <si>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</si>
  <si>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</si>
  <si>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</si>
  <si>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</si>
  <si>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</si>
  <si>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</si>
  <si>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</si>
  <si>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</si>
  <si>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</si>
  <si>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</si>
  <si>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</si>
  <si>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</si>
  <si>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</si>
  <si>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</si>
  <si>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</si>
  <si>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</si>
  <si>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</si>
  <si>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</si>
  <si>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</si>
  <si>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</si>
  <si>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</si>
  <si>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</si>
  <si>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</si>
  <si>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</si>
  <si>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</si>
  <si>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</si>
  <si>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</si>
  <si>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</si>
  <si>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</si>
  <si>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</si>
  <si>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</si>
  <si>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</si>
  <si>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</si>
  <si>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</si>
  <si>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</si>
  <si>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</si>
  <si>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</si>
  <si>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</si>
  <si>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</si>
  <si>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</si>
  <si>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</si>
  <si>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</si>
  <si>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</si>
  <si>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</si>
  <si>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</si>
  <si>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</si>
  <si>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</si>
  <si>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</si>
  <si>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</si>
  <si>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</si>
  <si>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</si>
  <si>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</si>
  <si>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</si>
  <si>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</si>
  <si>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</si>
  <si>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</si>
  <si>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</si>
  <si>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</si>
  <si>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</si>
  <si>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</si>
  <si>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</si>
  <si>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</si>
  <si>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</si>
  <si>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</si>
  <si>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</si>
  <si>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</si>
  <si>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</si>
  <si>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</si>
  <si>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</si>
  <si>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</si>
  <si>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</si>
  <si>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</si>
  <si>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</si>
  <si>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</si>
  <si>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</si>
  <si>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</si>
  <si>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</si>
  <si>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</si>
  <si>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</si>
  <si>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</si>
  <si>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</si>
  <si>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</si>
  <si>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</si>
  <si>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</si>
  <si>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</si>
  <si>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</si>
  <si>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</si>
  <si>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</si>
  <si>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</si>
  <si>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</si>
  <si>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</si>
  <si>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</si>
  <si>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</si>
  <si>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</si>
  <si>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</si>
  <si>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</si>
  <si>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</si>
  <si>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</si>
  <si>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</si>
  <si>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</si>
  <si>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</si>
  <si>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</si>
  <si>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</si>
  <si>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</si>
  <si>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</si>
  <si>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</si>
  <si>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</si>
  <si>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</si>
  <si>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</si>
  <si>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</si>
  <si>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</si>
  <si>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</si>
  <si>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</si>
  <si>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</si>
  <si>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</si>
  <si>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</si>
  <si>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</si>
  <si>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</si>
  <si>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</si>
  <si>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</si>
  <si>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</si>
  <si>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</si>
  <si>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</si>
  <si>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</si>
  <si>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</si>
  <si>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</si>
  <si>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</si>
  <si>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</si>
  <si>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</si>
  <si>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</si>
  <si>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</si>
  <si>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</si>
  <si>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</si>
  <si>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</si>
  <si>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</si>
  <si>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</si>
  <si>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</si>
  <si>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</si>
  <si>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</si>
  <si>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</si>
  <si>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</si>
  <si>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</si>
  <si>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</si>
  <si>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</si>
  <si>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</si>
  <si>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</si>
  <si>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</si>
  <si>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</si>
  <si>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</si>
  <si>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</si>
  <si>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</si>
  <si>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</si>
  <si>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</si>
  <si>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</si>
  <si>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</si>
  <si>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</si>
  <si>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</si>
  <si>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</si>
  <si>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</si>
  <si>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</si>
  <si>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</si>
  <si>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</si>
  <si>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</si>
  <si>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</si>
  <si>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</si>
  <si>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</si>
  <si>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</si>
  <si>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</si>
  <si>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</si>
  <si>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</si>
  <si>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</si>
  <si>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</si>
  <si>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</si>
  <si>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</si>
  <si>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</si>
  <si>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</si>
  <si>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</si>
  <si>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</si>
  <si>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</si>
  <si>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</si>
  <si>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</si>
  <si>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</si>
  <si>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</si>
  <si>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</si>
  <si>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</si>
  <si>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</si>
  <si>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</si>
  <si>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</si>
  <si>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</si>
  <si>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</si>
  <si>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</si>
  <si>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</si>
  <si>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</si>
  <si>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</si>
  <si>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</si>
  <si>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</si>
  <si>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</si>
  <si>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</si>
  <si>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</si>
  <si>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</si>
  <si>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</si>
  <si>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</si>
  <si>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</si>
  <si>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</si>
  <si>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</si>
  <si>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</si>
  <si>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</si>
  <si>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</si>
  <si>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</si>
  <si>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</si>
  <si>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</si>
  <si>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</si>
  <si>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</si>
  <si>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</si>
  <si>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</si>
  <si>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</si>
  <si>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</si>
  <si>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</si>
  <si>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</si>
  <si>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</si>
  <si>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</si>
  <si>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</si>
  <si>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</si>
  <si>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</si>
  <si>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</si>
  <si>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</si>
  <si>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</si>
  <si>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</si>
  <si>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</si>
  <si>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</si>
  <si>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</si>
  <si>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</si>
  <si>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</si>
  <si>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</si>
  <si>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</si>
  <si>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</si>
  <si>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</si>
  <si>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</si>
  <si>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</si>
  <si>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</si>
  <si>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</si>
  <si>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</si>
  <si>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</si>
  <si>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</si>
  <si>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</si>
  <si>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</si>
  <si>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</si>
  <si>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</si>
  <si>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</si>
  <si>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</si>
  <si>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</si>
  <si>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</si>
  <si>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</si>
  <si>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</si>
  <si>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</si>
  <si>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</si>
  <si>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</si>
  <si>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</si>
  <si>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</si>
  <si>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</si>
  <si>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</si>
  <si>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</si>
  <si>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</si>
  <si>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</si>
  <si>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</si>
  <si>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</si>
  <si>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</si>
  <si>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</si>
  <si>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</si>
  <si>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</si>
  <si>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</si>
  <si>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</si>
  <si>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</si>
  <si>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</si>
  <si>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</si>
  <si>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</si>
  <si>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</si>
  <si>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</si>
  <si>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</si>
  <si>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</si>
  <si>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</si>
  <si>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</si>
  <si>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</si>
  <si>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</si>
  <si>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</si>
  <si>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</si>
  <si>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</si>
  <si>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</si>
  <si>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</si>
  <si>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</si>
  <si>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</si>
  <si>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</si>
  <si>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</si>
  <si>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</si>
  <si>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</si>
  <si>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</si>
  <si>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</si>
  <si>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</si>
  <si>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</si>
  <si>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</si>
  <si>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</si>
  <si>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</si>
  <si>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</si>
  <si>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</si>
  <si>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</si>
  <si>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</si>
  <si>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</si>
  <si>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</si>
  <si>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</si>
  <si>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</si>
  <si>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</si>
  <si>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</si>
  <si>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</si>
  <si>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</si>
  <si>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</si>
  <si>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</si>
  <si>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</si>
  <si>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</si>
  <si>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</si>
  <si>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</si>
  <si>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</si>
  <si>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</si>
  <si>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</si>
  <si>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</si>
  <si>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</si>
  <si>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</si>
  <si>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</si>
  <si>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</si>
  <si>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</si>
  <si>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</si>
  <si>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</si>
  <si>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</si>
  <si>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</si>
  <si>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</si>
  <si>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</si>
  <si>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</si>
  <si>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</si>
  <si>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</si>
  <si>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</si>
  <si>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</si>
  <si>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</si>
  <si>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</si>
  <si>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</si>
  <si>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</si>
  <si>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</si>
  <si>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</si>
  <si>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</si>
  <si>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</si>
  <si>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</si>
  <si>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</si>
  <si>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</si>
  <si>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</si>
  <si>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</si>
  <si>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</si>
  <si>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</si>
  <si>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</si>
  <si>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</si>
  <si>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</si>
  <si>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</si>
  <si>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</si>
  <si>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</si>
  <si>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</si>
  <si>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</si>
  <si>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</si>
  <si>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</si>
  <si>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</si>
  <si>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</si>
  <si>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</si>
  <si>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</si>
  <si>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</si>
  <si>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</si>
  <si>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</si>
  <si>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</si>
  <si>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</si>
  <si>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</si>
  <si>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</si>
  <si>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</si>
  <si>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</si>
  <si>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</si>
  <si>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</si>
  <si>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</si>
  <si>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</si>
  <si>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</si>
  <si>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</si>
  <si>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</si>
  <si>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</si>
  <si>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</si>
  <si>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</si>
  <si>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</si>
  <si>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</si>
  <si>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</si>
  <si>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</si>
  <si>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</si>
  <si>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</si>
  <si>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</si>
  <si>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</si>
  <si>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</si>
  <si>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</si>
  <si>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</si>
  <si>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</si>
  <si>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</si>
  <si>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</si>
  <si>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</si>
  <si>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</si>
  <si>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</si>
  <si>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</si>
  <si>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</si>
  <si>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</si>
  <si>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</si>
  <si>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</si>
  <si>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</si>
  <si>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</si>
  <si>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</si>
  <si>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</si>
  <si>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</si>
  <si>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</si>
  <si>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</si>
  <si>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</si>
  <si>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</si>
  <si>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</si>
  <si>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</si>
  <si>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</si>
  <si>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</si>
  <si>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</si>
  <si>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</si>
  <si>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</si>
  <si>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</si>
  <si>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</si>
  <si>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</si>
  <si>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</si>
  <si>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</si>
  <si>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</si>
  <si>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</si>
  <si>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</si>
  <si>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</si>
  <si>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</si>
  <si>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</si>
  <si>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</si>
  <si>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</si>
  <si>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</si>
  <si>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</si>
  <si>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</si>
  <si>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</si>
  <si>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</si>
  <si>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</si>
  <si>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</si>
  <si>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</si>
  <si>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</si>
  <si>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</si>
  <si>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</si>
  <si>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</si>
  <si>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</si>
  <si>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</si>
  <si>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</si>
  <si>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</si>
  <si>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</si>
  <si>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</si>
  <si>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</si>
  <si>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</si>
  <si>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</si>
  <si>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</si>
  <si>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</si>
  <si>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</si>
  <si>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</si>
  <si>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</si>
  <si>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</si>
  <si>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</si>
  <si>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</si>
  <si>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</si>
  <si>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</si>
  <si>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</si>
  <si>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</si>
  <si>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</si>
  <si>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</si>
  <si>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</si>
  <si>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</si>
  <si>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</si>
  <si>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</si>
  <si>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</si>
  <si>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</si>
  <si>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</si>
  <si>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</si>
  <si>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</si>
  <si>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</si>
  <si>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</si>
  <si>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</si>
  <si>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</si>
  <si>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</si>
  <si>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</si>
  <si>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</si>
  <si>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</si>
  <si>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</si>
  <si>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</si>
  <si>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</si>
  <si>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</si>
  <si>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</si>
  <si>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</si>
  <si>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</si>
  <si>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</si>
  <si>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</si>
  <si>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</si>
  <si>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</si>
  <si>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</si>
  <si>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</si>
  <si>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</si>
  <si>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</si>
  <si>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</si>
  <si>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</si>
  <si>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</si>
  <si>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</si>
  <si>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</si>
  <si>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</si>
  <si>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</si>
  <si>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</si>
  <si>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</si>
  <si>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</si>
  <si>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</si>
  <si>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</si>
  <si>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</si>
  <si>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</si>
  <si>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</si>
  <si>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</si>
  <si>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</si>
  <si>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</si>
  <si>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</si>
  <si>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</si>
  <si>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</si>
  <si>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</si>
  <si>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</si>
  <si>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</si>
  <si>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</si>
  <si>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</si>
  <si>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</si>
  <si>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</si>
  <si>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</si>
  <si>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</si>
  <si>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</si>
  <si>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</si>
  <si>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</si>
  <si>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</si>
  <si>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</si>
  <si>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</si>
  <si>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</si>
  <si>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</si>
  <si>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</si>
  <si>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</si>
  <si>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</si>
  <si>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</si>
  <si>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</si>
  <si>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</si>
  <si>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</si>
  <si>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</si>
  <si>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</si>
  <si>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</si>
  <si>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</si>
  <si>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</si>
  <si>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</si>
  <si>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</si>
  <si>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</si>
  <si>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</si>
  <si>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</si>
  <si>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</si>
  <si>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</si>
  <si>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</si>
  <si>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</si>
  <si>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</si>
  <si>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</si>
  <si>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</si>
  <si>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</si>
  <si>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</si>
  <si>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</si>
  <si>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</si>
  <si>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</si>
  <si>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</si>
  <si>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</si>
  <si>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</si>
  <si>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</si>
  <si>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</si>
  <si>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</si>
  <si>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</si>
  <si>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</si>
  <si>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</si>
  <si>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</si>
  <si>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</si>
  <si>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</si>
  <si>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</si>
  <si>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</si>
  <si>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</si>
  <si>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</si>
  <si>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</si>
  <si>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</si>
  <si>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</si>
  <si>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</si>
  <si>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</si>
  <si>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</si>
  <si>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</si>
  <si>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</si>
  <si>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</si>
  <si>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</si>
  <si>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</si>
  <si>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</si>
  <si>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</si>
  <si>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</si>
  <si>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</si>
  <si>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</si>
  <si>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</si>
  <si>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</si>
  <si>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</si>
  <si>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</si>
  <si>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</si>
  <si>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</si>
  <si>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</si>
  <si>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</si>
  <si>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</si>
  <si>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</si>
  <si>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</si>
  <si>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</si>
  <si>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</si>
  <si>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</si>
  <si>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</si>
  <si>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</si>
  <si>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</si>
  <si>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</si>
  <si>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</si>
  <si>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</si>
  <si>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</si>
  <si>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</si>
  <si>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</si>
  <si>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</si>
  <si>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</si>
  <si>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</si>
  <si>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</si>
  <si>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</si>
  <si>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</si>
  <si>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</si>
  <si>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</si>
  <si>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</si>
  <si>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</si>
  <si>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</si>
  <si>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</si>
  <si>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</si>
  <si>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</si>
  <si>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</si>
  <si>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</si>
  <si>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</si>
  <si>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</si>
  <si>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</si>
  <si>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</si>
  <si>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</si>
  <si>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</si>
  <si>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</si>
  <si>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</si>
  <si>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</si>
  <si>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</si>
  <si>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</si>
  <si>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</si>
  <si>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</si>
  <si>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</si>
  <si>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</si>
  <si>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</si>
  <si>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</si>
  <si>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</si>
  <si>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</si>
  <si>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</si>
  <si>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</si>
  <si>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</si>
  <si>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</si>
  <si>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</si>
  <si>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</si>
  <si>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</si>
  <si>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</si>
  <si>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</si>
  <si>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</si>
  <si>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</si>
  <si>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</si>
  <si>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</si>
  <si>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</si>
  <si>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</si>
  <si>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</si>
  <si>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</si>
  <si>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</si>
  <si>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</si>
  <si>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</si>
  <si>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</si>
  <si>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</si>
  <si>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</si>
  <si>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</si>
  <si>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</si>
  <si>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</si>
  <si>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</si>
  <si>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</si>
  <si>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</si>
  <si>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</si>
  <si>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</si>
  <si>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</si>
  <si>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</si>
  <si>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</si>
  <si>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</si>
  <si>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</si>
  <si>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</si>
  <si>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</si>
  <si>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</si>
  <si>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</si>
  <si>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</si>
  <si>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</si>
  <si>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</si>
  <si>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</si>
  <si>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</si>
  <si>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</si>
  <si>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</si>
  <si>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</si>
  <si>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</si>
  <si>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</si>
  <si>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</si>
  <si>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</si>
  <si>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</si>
  <si>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</si>
  <si>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</si>
  <si>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</si>
  <si>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</si>
  <si>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</si>
  <si>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</si>
  <si>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</si>
  <si>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</si>
  <si>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</si>
  <si>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</si>
  <si>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</si>
  <si>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</si>
  <si>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</si>
  <si>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</si>
  <si>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</si>
  <si>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</si>
  <si>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</si>
  <si>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</si>
  <si>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</si>
  <si>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</si>
  <si>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</si>
  <si>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</si>
  <si>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</si>
  <si>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</si>
  <si>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</si>
  <si>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</si>
  <si>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</si>
  <si>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</si>
  <si>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</si>
  <si>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</si>
  <si>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</si>
  <si>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</si>
  <si>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</si>
  <si>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</si>
  <si>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</si>
  <si>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</si>
  <si>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</si>
  <si>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</si>
  <si>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</si>
  <si>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</si>
  <si>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</si>
  <si>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</si>
  <si>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</si>
  <si>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</si>
  <si>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</si>
  <si>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</si>
  <si>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</si>
  <si>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</si>
  <si>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</si>
  <si>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</si>
  <si>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</si>
  <si>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</si>
  <si>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</si>
  <si>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</si>
  <si>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</si>
  <si>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</si>
  <si>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</si>
  <si>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</si>
  <si>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</si>
  <si>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</si>
  <si>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</si>
  <si>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</si>
  <si>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</si>
  <si>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</si>
  <si>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</si>
  <si>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</si>
  <si>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</si>
  <si>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</si>
  <si>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</si>
  <si>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</si>
  <si>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</si>
  <si>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</si>
  <si>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</si>
  <si>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</si>
  <si>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</si>
  <si>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</si>
  <si>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</si>
  <si>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</si>
  <si>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</si>
  <si>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</si>
  <si>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</si>
  <si>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</si>
  <si>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</si>
  <si>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</si>
  <si>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</si>
  <si>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</si>
  <si>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</si>
  <si>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</si>
  <si>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</si>
  <si>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</si>
  <si>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</si>
  <si>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</si>
  <si>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</si>
  <si>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</si>
  <si>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</si>
  <si>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</si>
  <si>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</si>
  <si>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</si>
  <si>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</si>
  <si>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</si>
  <si>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</si>
  <si>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</si>
  <si>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</si>
  <si>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</si>
  <si>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</si>
  <si>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</si>
  <si>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</si>
  <si>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</si>
  <si>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</si>
  <si>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</si>
  <si>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</si>
  <si>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</si>
  <si>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</si>
  <si>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</si>
  <si>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</si>
  <si>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</si>
  <si>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</si>
  <si>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</si>
  <si>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</si>
  <si>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</si>
  <si>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</si>
  <si>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</si>
  <si>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</si>
  <si>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</si>
  <si>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</si>
  <si>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</si>
  <si>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</si>
  <si>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</si>
  <si>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</si>
  <si>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</si>
  <si>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</si>
  <si>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</si>
  <si>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</si>
  <si>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</si>
  <si>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</si>
  <si>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</si>
  <si>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</si>
  <si>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</si>
  <si>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</si>
  <si>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</si>
  <si>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</si>
  <si>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</si>
  <si>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</si>
  <si>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</si>
  <si>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</si>
  <si>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</si>
  <si>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</si>
  <si>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</si>
  <si>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</si>
  <si>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</si>
  <si>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</si>
  <si>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</si>
  <si>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</si>
  <si>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</si>
  <si>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</si>
  <si>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</si>
  <si>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</si>
  <si>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</si>
  <si>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</si>
  <si>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</si>
  <si>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</si>
  <si>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</si>
  <si>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</si>
  <si>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</si>
  <si>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</si>
  <si>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</si>
  <si>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</si>
  <si>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</si>
  <si>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</si>
  <si>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</si>
  <si>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</si>
  <si>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</si>
  <si>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</si>
  <si>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</si>
  <si>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</si>
  <si>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</si>
  <si>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</si>
  <si>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</si>
  <si>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</si>
  <si>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</si>
  <si>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</si>
  <si>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</si>
  <si>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</si>
  <si>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</si>
  <si>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</si>
  <si>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</si>
  <si>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</si>
  <si>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</si>
  <si>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</si>
  <si>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</si>
  <si>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</si>
  <si>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</si>
  <si>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</si>
  <si>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</si>
  <si>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</si>
  <si>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</si>
  <si>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</si>
  <si>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</si>
  <si>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</si>
  <si>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</si>
  <si>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</si>
  <si>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</si>
  <si>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</si>
  <si>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</si>
  <si>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</si>
  <si>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</si>
  <si>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</si>
  <si>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</si>
  <si>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</si>
  <si>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</si>
  <si>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</si>
  <si>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</si>
  <si>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</si>
  <si>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</si>
  <si>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</si>
  <si>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</si>
  <si>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</si>
  <si>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</si>
  <si>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</si>
  <si>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</si>
  <si>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</si>
  <si>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</si>
  <si>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</si>
  <si>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</si>
  <si>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</si>
  <si>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</si>
  <si>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</si>
  <si>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</si>
  <si>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</si>
  <si>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</si>
  <si>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</si>
  <si>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</si>
  <si>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</si>
  <si>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</si>
  <si>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</si>
  <si>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</si>
  <si>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</si>
  <si>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</si>
  <si>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</si>
  <si>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</si>
  <si>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</si>
  <si>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</si>
  <si>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</si>
  <si>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</si>
  <si>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</si>
  <si>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</si>
  <si>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</si>
  <si>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</si>
  <si>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</si>
  <si>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</si>
  <si>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</si>
  <si>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</si>
  <si>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</si>
  <si>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</si>
  <si>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</si>
  <si>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</si>
  <si>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</si>
  <si>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</si>
  <si>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</si>
  <si>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</si>
  <si>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</si>
  <si>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</si>
  <si>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</si>
  <si>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</si>
  <si>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</si>
  <si>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</si>
  <si>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</si>
  <si>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</si>
  <si>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</si>
  <si>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</si>
  <si>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</si>
  <si>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</si>
  <si>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</si>
  <si>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</si>
  <si>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</si>
  <si>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</si>
  <si>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</si>
  <si>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</si>
  <si>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</si>
  <si>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</si>
  <si>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</si>
  <si>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</si>
  <si>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</si>
  <si>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</si>
  <si>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</si>
  <si>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</si>
  <si>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</si>
  <si>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</si>
  <si>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</si>
  <si>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</si>
  <si>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</si>
  <si>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</si>
  <si>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</si>
  <si>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</si>
  <si>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</si>
  <si>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</si>
  <si>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</si>
  <si>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</si>
  <si>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</si>
  <si>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</si>
  <si>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</si>
  <si>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</si>
  <si>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</si>
  <si>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</si>
  <si>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</si>
  <si>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</si>
  <si>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</si>
  <si>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</si>
  <si>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</si>
  <si>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</si>
  <si>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</si>
  <si>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</si>
  <si>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</si>
  <si>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</si>
  <si>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</si>
  <si>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</si>
  <si>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</si>
  <si>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</si>
  <si>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</si>
  <si>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</si>
  <si>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</si>
  <si>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</si>
  <si>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</si>
  <si>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</si>
  <si>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</si>
  <si>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</si>
  <si>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</si>
  <si>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</si>
  <si>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</si>
  <si>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</si>
  <si>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</si>
  <si>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</si>
  <si>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</si>
  <si>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</si>
  <si>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</si>
  <si>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</si>
  <si>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</si>
  <si>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</si>
  <si>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</si>
  <si>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</si>
  <si>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</si>
  <si>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</si>
  <si>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</si>
  <si>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</si>
  <si>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</si>
  <si>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</si>
  <si>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</si>
  <si>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</si>
  <si>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</si>
  <si>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</si>
  <si>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</si>
  <si>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</si>
  <si>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</si>
  <si>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</si>
  <si>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</si>
  <si>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</si>
  <si>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</si>
  <si>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</si>
  <si>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</si>
  <si>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</si>
  <si>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</si>
  <si>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</si>
  <si>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</si>
  <si>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</si>
  <si>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</si>
  <si>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</si>
  <si>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</si>
  <si>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</si>
  <si>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</si>
  <si>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</si>
  <si>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</si>
  <si>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</si>
  <si>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</si>
  <si>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</si>
  <si>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</si>
  <si>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</si>
  <si>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</si>
  <si>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</si>
  <si>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</si>
  <si>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</si>
  <si>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</si>
  <si>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</si>
  <si>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</si>
  <si>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</si>
  <si>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</si>
  <si>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</si>
  <si>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</si>
  <si>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</si>
  <si>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</si>
  <si>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</si>
  <si>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</si>
  <si>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</si>
  <si>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</si>
  <si>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</si>
  <si>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</si>
  <si>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</si>
  <si>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</si>
  <si>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</si>
  <si>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</si>
  <si>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</si>
  <si>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</si>
  <si>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</si>
  <si>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</si>
  <si>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</si>
  <si>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</si>
  <si>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</si>
  <si>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</si>
  <si>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</si>
  <si>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</si>
  <si>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</si>
  <si>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</si>
  <si>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</si>
  <si>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</si>
  <si>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</si>
  <si>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</si>
  <si>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</si>
  <si>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</si>
  <si>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</si>
  <si>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</si>
  <si>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</si>
  <si>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</si>
  <si>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</si>
  <si>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</si>
  <si>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</si>
  <si>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</si>
  <si>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</si>
  <si>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</si>
  <si>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</si>
  <si>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</si>
  <si>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</si>
  <si>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</si>
  <si>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</si>
  <si>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</si>
  <si>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</si>
  <si>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</si>
  <si>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</si>
  <si>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</si>
  <si>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</si>
  <si>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</si>
  <si>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</si>
  <si>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</si>
  <si>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</si>
  <si>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</si>
  <si>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</si>
  <si>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</si>
  <si>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</si>
  <si>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</si>
  <si>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</si>
  <si>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</si>
  <si>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</si>
  <si>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</si>
  <si>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</si>
  <si>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</si>
  <si>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</si>
  <si>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</si>
  <si>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</si>
  <si>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</si>
  <si>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</si>
  <si>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</si>
  <si>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</si>
  <si>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</si>
  <si>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</si>
  <si>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</si>
  <si>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</si>
  <si>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</si>
  <si>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</si>
  <si>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</si>
  <si>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</si>
  <si>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</si>
  <si>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</si>
  <si>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</si>
  <si>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</si>
  <si>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</si>
  <si>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</si>
  <si>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</si>
  <si>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</si>
  <si>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</si>
  <si>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</si>
  <si>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</si>
  <si>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</si>
  <si>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</si>
  <si>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</si>
  <si>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</si>
  <si>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</si>
  <si>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</si>
  <si>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</si>
  <si>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</si>
  <si>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</si>
  <si>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</si>
  <si>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</si>
  <si>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</si>
  <si>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</si>
  <si>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</si>
  <si>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</si>
  <si>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</si>
  <si>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</si>
  <si>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</si>
  <si>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</si>
  <si>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</si>
  <si>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</si>
  <si>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</si>
  <si>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</si>
  <si>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</si>
  <si>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</si>
  <si>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</si>
  <si>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</si>
  <si>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</si>
  <si>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</si>
  <si>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</si>
  <si>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</si>
  <si>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</si>
  <si>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</si>
  <si>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</si>
  <si>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</si>
  <si>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</si>
  <si>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</si>
  <si>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</si>
  <si>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</si>
  <si>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</si>
  <si>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</si>
  <si>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</si>
  <si>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</si>
  <si>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</si>
  <si>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</si>
  <si>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</si>
  <si>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</si>
  <si>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</si>
  <si>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</si>
  <si>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</si>
  <si>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</si>
  <si>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</si>
  <si>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</si>
  <si>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</si>
  <si>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</si>
  <si>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</si>
  <si>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</si>
  <si>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</si>
  <si>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</si>
  <si>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</si>
  <si>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</si>
  <si>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</si>
  <si>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</si>
  <si>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</si>
  <si>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</si>
  <si>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</si>
  <si>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</si>
  <si>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</si>
  <si>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</si>
  <si>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</si>
  <si>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</si>
  <si>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</si>
  <si>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</si>
  <si>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</si>
  <si>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</si>
  <si>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</si>
  <si>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</si>
  <si>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</si>
  <si>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</si>
  <si>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</si>
  <si>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</si>
  <si>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</si>
  <si>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</si>
  <si>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</si>
  <si>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</si>
  <si>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</si>
  <si>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</si>
  <si>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</si>
  <si>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</si>
  <si>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</si>
  <si>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</si>
  <si>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</si>
  <si>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</si>
  <si>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</si>
  <si>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</si>
  <si>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</si>
  <si>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</si>
  <si>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</si>
  <si>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</si>
  <si>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</si>
  <si>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</si>
  <si>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</si>
  <si>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</si>
  <si>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</si>
  <si>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</si>
  <si>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</si>
  <si>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</si>
  <si>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</si>
  <si>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</si>
  <si>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</si>
  <si>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</si>
  <si>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</si>
  <si>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</si>
  <si>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</si>
  <si>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</si>
  <si>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</si>
  <si>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</si>
  <si>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</si>
  <si>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</si>
  <si>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</si>
  <si>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</si>
  <si>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</si>
  <si>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</si>
  <si>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</si>
  <si>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</si>
  <si>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</si>
  <si>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</si>
  <si>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</si>
  <si>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</si>
  <si>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</si>
  <si>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</si>
  <si>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</si>
  <si>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</si>
  <si>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</si>
  <si>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</si>
  <si>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</si>
  <si>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</si>
  <si>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</si>
  <si>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</si>
  <si>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</si>
  <si>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</si>
  <si>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</si>
  <si>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</si>
  <si>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</si>
  <si>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</si>
  <si>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</si>
  <si>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</si>
  <si>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</si>
  <si>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</si>
  <si>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</si>
  <si>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</si>
  <si>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</si>
  <si>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</si>
  <si>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</si>
  <si>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</si>
  <si>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</si>
  <si>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</si>
  <si>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</si>
  <si>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</si>
  <si>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</si>
  <si>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</si>
  <si>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</si>
  <si>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</si>
  <si>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</si>
  <si>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</si>
  <si>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</si>
  <si>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</si>
  <si>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</si>
  <si>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</si>
  <si>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</si>
  <si>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</si>
  <si>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</si>
  <si>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</si>
  <si>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</si>
  <si>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</si>
  <si>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</si>
  <si>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</si>
  <si>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</si>
  <si>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</si>
  <si>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</si>
  <si>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</si>
  <si>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</si>
  <si>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</si>
  <si>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</si>
  <si>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</si>
  <si>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</si>
  <si>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</si>
  <si>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</si>
  <si>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</si>
  <si>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</si>
  <si>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</si>
  <si>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</si>
  <si>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</si>
  <si>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</si>
  <si>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</si>
  <si>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</si>
  <si>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</si>
  <si>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</si>
  <si>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</si>
  <si>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</si>
  <si>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</si>
  <si>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</si>
  <si>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</si>
  <si>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</si>
  <si>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</si>
  <si>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</si>
  <si>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</si>
  <si>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</si>
  <si>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</si>
  <si>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</si>
  <si>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</si>
  <si>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</si>
  <si>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</si>
  <si>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</si>
  <si>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</si>
  <si>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</si>
  <si>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</si>
  <si>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</si>
  <si>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</si>
  <si>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</si>
  <si>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</si>
  <si>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</si>
  <si>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</si>
  <si>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</si>
  <si>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</si>
  <si>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</si>
  <si>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</si>
  <si>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</si>
  <si>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</si>
  <si>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</si>
  <si>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</si>
  <si>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</si>
  <si>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</si>
  <si>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</si>
  <si>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</si>
  <si>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</si>
  <si>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</si>
  <si>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</si>
  <si>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</si>
  <si>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</si>
  <si>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</si>
  <si>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</si>
  <si>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</si>
  <si>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</si>
  <si>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</si>
  <si>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</si>
  <si>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</si>
  <si>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</si>
  <si>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</si>
  <si>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</si>
  <si>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</si>
  <si>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</si>
  <si>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</si>
  <si>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</si>
  <si>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</si>
  <si>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</si>
  <si>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</si>
  <si>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</si>
  <si>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</si>
  <si>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</si>
  <si>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</si>
  <si>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</si>
  <si>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</si>
  <si>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</si>
  <si>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</si>
  <si>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</si>
  <si>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</si>
  <si>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</si>
  <si>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</si>
  <si>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</si>
  <si>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</si>
  <si>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</si>
  <si>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</si>
  <si>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</si>
  <si>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</si>
  <si>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</si>
  <si>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</si>
  <si>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</si>
  <si>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</si>
  <si>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</si>
  <si>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</si>
  <si>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</si>
  <si>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</si>
  <si>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</si>
  <si>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</si>
  <si>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</si>
  <si>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</si>
  <si>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</si>
  <si>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</si>
  <si>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</si>
  <si>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</si>
  <si>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</si>
  <si>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</si>
  <si>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</si>
  <si>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</si>
  <si>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</si>
  <si>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</si>
  <si>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</si>
  <si>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</si>
  <si>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</si>
  <si>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</si>
  <si>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</si>
  <si>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</si>
  <si>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</si>
  <si>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</si>
  <si>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</si>
  <si>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</si>
  <si>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</si>
  <si>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</si>
  <si>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</si>
  <si>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</si>
  <si>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</si>
  <si>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</si>
  <si>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</si>
  <si>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</si>
  <si>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</si>
  <si>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</si>
  <si>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</si>
  <si>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</si>
  <si>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</si>
  <si>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</si>
  <si>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</si>
  <si>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</si>
  <si>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</si>
  <si>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</si>
  <si>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</si>
  <si>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</si>
  <si>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</si>
  <si>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</si>
  <si>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</si>
  <si>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</si>
  <si>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</si>
  <si>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</si>
  <si>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</si>
  <si>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</si>
  <si>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</si>
  <si>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</si>
  <si>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</si>
  <si>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</si>
  <si>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</si>
  <si>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</si>
  <si>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</si>
  <si>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</si>
  <si>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</si>
  <si>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</si>
  <si>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</si>
  <si>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</si>
  <si>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</si>
  <si>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</si>
  <si>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</si>
  <si>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</si>
  <si>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</si>
  <si>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</si>
  <si>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</si>
  <si>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</si>
  <si>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</si>
  <si>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</si>
  <si>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</si>
  <si>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</si>
  <si>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</si>
  <si>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</si>
  <si>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</si>
  <si>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</si>
  <si>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</si>
  <si>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</si>
  <si>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</si>
  <si>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</si>
  <si>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</si>
  <si>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</si>
  <si>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</si>
  <si>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</si>
  <si>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</si>
  <si>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</si>
  <si>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</si>
  <si>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</si>
  <si>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</si>
  <si>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</si>
  <si>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</si>
  <si>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</si>
  <si>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</si>
  <si>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</si>
  <si>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</si>
  <si>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</si>
  <si>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</si>
  <si>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</si>
  <si>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</si>
  <si>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</si>
  <si>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</si>
  <si>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</si>
  <si>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</si>
  <si>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</si>
  <si>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</si>
  <si>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</si>
  <si>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</si>
  <si>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</si>
  <si>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</si>
  <si>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</si>
  <si>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</si>
  <si>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</si>
  <si>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</si>
  <si>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</si>
  <si>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</si>
  <si>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</si>
  <si>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</si>
  <si>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</si>
  <si>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</si>
  <si>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</si>
  <si>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</si>
  <si>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</si>
  <si>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</si>
  <si>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</si>
  <si>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</si>
  <si>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</si>
  <si>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</si>
  <si>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</si>
  <si>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</si>
  <si>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</si>
  <si>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</si>
  <si>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</si>
  <si>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</si>
  <si>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</si>
  <si>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</si>
  <si>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</si>
  <si>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</si>
  <si>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</si>
  <si>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</si>
  <si>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</si>
  <si>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</si>
  <si>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</si>
  <si>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</si>
  <si>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</si>
  <si>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</si>
  <si>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</si>
  <si>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</si>
  <si>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</si>
  <si>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</si>
  <si>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</si>
  <si>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</si>
  <si>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</si>
  <si>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</si>
  <si>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</si>
  <si>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</si>
  <si>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</si>
  <si>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</si>
  <si>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</si>
  <si>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</si>
  <si>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</si>
  <si>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</si>
  <si>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</si>
  <si>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</si>
  <si>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</si>
  <si>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</si>
  <si>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</si>
  <si>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</si>
  <si>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</si>
  <si>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</si>
  <si>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</si>
  <si>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</si>
  <si>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</si>
  <si>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</si>
  <si>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</si>
  <si>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</si>
  <si>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</si>
  <si>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</si>
  <si>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</si>
  <si>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</si>
  <si>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</si>
  <si>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</si>
  <si>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</si>
  <si>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</si>
  <si>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</si>
  <si>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</si>
  <si>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</si>
  <si>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</si>
  <si>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</si>
  <si>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</si>
  <si>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</si>
  <si>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</si>
  <si>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</si>
  <si>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</si>
  <si>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</si>
  <si>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</si>
  <si>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</si>
  <si>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</si>
  <si>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</si>
  <si>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</si>
  <si>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</si>
  <si>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</si>
  <si>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</si>
  <si>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</si>
  <si>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</si>
  <si>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</si>
  <si>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</si>
  <si>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</si>
  <si>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</si>
  <si>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</si>
  <si>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</si>
  <si>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</si>
  <si>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</si>
  <si>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</si>
  <si>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</si>
  <si>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</si>
  <si>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</si>
  <si>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</si>
  <si>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</si>
  <si>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</si>
  <si>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</si>
  <si>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</si>
  <si>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</si>
  <si>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</si>
  <si>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</si>
  <si>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</si>
  <si>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</si>
  <si>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</si>
  <si>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</si>
  <si>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</si>
  <si>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</si>
  <si>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</si>
  <si>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</si>
  <si>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</si>
  <si>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</si>
  <si>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</si>
  <si>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</si>
  <si>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</si>
  <si>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</si>
  <si>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</si>
  <si>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</si>
  <si>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</si>
  <si>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</si>
  <si>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</si>
  <si>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</si>
  <si>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</si>
  <si>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</si>
  <si>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</si>
  <si>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</si>
  <si>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</si>
  <si>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</si>
  <si>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</si>
  <si>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</si>
  <si>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</si>
  <si>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</si>
  <si>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</si>
  <si>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</si>
  <si>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</si>
  <si>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</si>
  <si>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</si>
  <si>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</si>
  <si>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</si>
  <si>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</si>
  <si>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</si>
  <si>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</si>
  <si>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</si>
  <si>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</si>
  <si>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</si>
  <si>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</si>
  <si>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</si>
  <si>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</si>
  <si>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</si>
  <si>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</si>
  <si>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</si>
  <si>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</si>
  <si>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</si>
  <si>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</si>
  <si>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</si>
  <si>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</si>
  <si>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</si>
  <si>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</si>
  <si>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</si>
  <si>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</si>
  <si>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</si>
  <si>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</si>
  <si>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</si>
  <si>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</si>
  <si>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</si>
  <si>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</si>
  <si>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</si>
  <si>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</si>
  <si>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</si>
  <si>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</si>
  <si>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</si>
  <si>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</si>
  <si>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</si>
  <si>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</si>
  <si>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</si>
  <si>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</si>
  <si>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</si>
  <si>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</si>
  <si>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</si>
  <si>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</si>
  <si>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</si>
  <si>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</si>
  <si>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</si>
  <si>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</si>
  <si>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</si>
  <si>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</si>
  <si>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</si>
  <si>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</si>
  <si>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</si>
  <si>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</si>
  <si>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</si>
  <si>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</si>
  <si>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</si>
  <si>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</si>
  <si>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</si>
  <si>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</si>
  <si>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</si>
  <si>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</si>
  <si>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</si>
  <si>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</si>
  <si>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</si>
  <si>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</si>
  <si>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</si>
  <si>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</si>
  <si>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</si>
  <si>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</si>
  <si>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</si>
  <si>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</si>
  <si>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</si>
  <si>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</si>
  <si>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</si>
  <si>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</si>
  <si>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</si>
  <si>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</si>
  <si>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</si>
  <si>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</si>
  <si>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</si>
  <si>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</si>
  <si>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</si>
  <si>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</si>
  <si>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</si>
  <si>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</si>
  <si>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</si>
  <si>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</si>
  <si>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</si>
  <si>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</si>
  <si>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</si>
  <si>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</si>
  <si>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</si>
  <si>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</si>
  <si>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</si>
  <si>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</si>
  <si>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</si>
  <si>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</si>
  <si>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</si>
  <si>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</si>
  <si>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</si>
  <si>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</si>
  <si>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</si>
  <si>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</si>
  <si>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</si>
  <si>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</si>
  <si>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</si>
  <si>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</si>
  <si>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</si>
  <si>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</si>
  <si>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</si>
  <si>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</si>
  <si>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</si>
  <si>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</si>
  <si>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</si>
  <si>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</si>
  <si>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</si>
  <si>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</si>
  <si>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</si>
  <si>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</si>
  <si>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</si>
  <si>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</si>
  <si>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</si>
  <si>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</si>
  <si>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</si>
  <si>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</si>
  <si>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</si>
  <si>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</si>
  <si>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</si>
  <si>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</si>
  <si>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</si>
  <si>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</si>
  <si>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</si>
  <si>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</si>
  <si>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</si>
  <si>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</si>
  <si>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</si>
  <si>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</si>
  <si>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</si>
  <si>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</si>
  <si>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</si>
  <si>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</si>
  <si>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</si>
  <si>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</si>
  <si>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</si>
  <si>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</si>
  <si>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</si>
  <si>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</si>
  <si>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</si>
  <si>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</si>
  <si>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</si>
  <si>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</si>
  <si>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</si>
  <si>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</si>
  <si>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</si>
  <si>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</si>
  <si>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</si>
  <si>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</si>
  <si>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</si>
  <si>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</si>
  <si>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</si>
  <si>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</si>
  <si>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</si>
  <si>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</si>
  <si>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</si>
  <si>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</si>
  <si>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</si>
  <si>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</si>
  <si>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</si>
  <si>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</si>
  <si>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</si>
  <si>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</si>
  <si>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</si>
  <si>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</si>
  <si>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</si>
  <si>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</si>
  <si>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</si>
  <si>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</si>
  <si>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</si>
  <si>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</si>
  <si>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</si>
  <si>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</si>
  <si>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</si>
  <si>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</si>
  <si>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</si>
  <si>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</si>
  <si>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</si>
  <si>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</si>
  <si>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</si>
  <si>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</si>
  <si>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</si>
  <si>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</si>
  <si>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</si>
  <si>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</si>
  <si>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</si>
  <si>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</si>
  <si>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</si>
  <si>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</si>
  <si>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</si>
  <si>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</si>
  <si>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</si>
  <si>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</si>
  <si>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</si>
  <si>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</si>
  <si>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</si>
  <si>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</si>
  <si>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</si>
  <si>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</si>
  <si>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</si>
  <si>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</si>
  <si>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</si>
  <si>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</si>
  <si>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</si>
  <si>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</si>
  <si>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</si>
  <si>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</si>
  <si>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</si>
  <si>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</si>
  <si>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</si>
  <si>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</si>
  <si>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</si>
  <si>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</si>
  <si>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</si>
  <si>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</si>
  <si>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</si>
  <si>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</si>
  <si>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</si>
  <si>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</si>
  <si>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</si>
  <si>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</si>
  <si>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</si>
  <si>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</si>
  <si>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</si>
  <si>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</si>
  <si>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</si>
  <si>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</si>
  <si>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</si>
  <si>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</si>
  <si>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</si>
  <si>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</si>
  <si>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</si>
  <si>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</si>
  <si>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</si>
  <si>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</si>
  <si>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</si>
  <si>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</si>
  <si>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</si>
  <si>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</si>
  <si>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</si>
  <si>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</si>
  <si>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</si>
  <si>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</si>
  <si>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</si>
  <si>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</si>
  <si>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</si>
  <si>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</si>
  <si>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</si>
  <si>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</si>
  <si>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</si>
  <si>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</si>
  <si>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</si>
  <si>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</si>
  <si>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</si>
  <si>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</si>
  <si>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</si>
  <si>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</si>
  <si>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</si>
  <si>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</si>
  <si>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</si>
  <si>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</si>
  <si>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</si>
  <si>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</si>
  <si>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</si>
  <si>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</si>
  <si>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</si>
  <si>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</si>
  <si>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</si>
  <si>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</si>
  <si>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</si>
  <si>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</si>
  <si>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</si>
  <si>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</si>
  <si>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</si>
  <si>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</si>
  <si>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</si>
  <si>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</si>
  <si>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</si>
  <si>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</si>
  <si>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</si>
  <si>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</si>
  <si>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</si>
  <si>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</si>
  <si>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</si>
  <si>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</si>
  <si>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</si>
  <si>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</si>
  <si>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</si>
  <si>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</si>
  <si>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</si>
  <si>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</si>
  <si>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</si>
  <si>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</si>
  <si>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</si>
  <si>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</si>
  <si>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</si>
  <si>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</si>
  <si>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</si>
  <si>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</si>
  <si>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</si>
  <si>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</si>
  <si>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</si>
  <si>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</si>
  <si>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</si>
  <si>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</si>
  <si>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</si>
  <si>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</si>
  <si>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</si>
  <si>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</si>
  <si>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</si>
  <si>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</si>
  <si>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</si>
  <si>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</si>
  <si>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</si>
  <si>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</si>
  <si>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</si>
  <si>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</si>
  <si>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</si>
  <si>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</si>
  <si>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</si>
  <si>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</si>
  <si>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</si>
  <si>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</si>
  <si>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</si>
  <si>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</si>
  <si>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</si>
  <si>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</si>
  <si>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</si>
  <si>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</si>
  <si>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</si>
  <si>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</si>
  <si>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</si>
  <si>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</si>
  <si>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</si>
  <si>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</si>
  <si>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</si>
  <si>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</si>
  <si>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</si>
  <si>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</si>
  <si>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</si>
  <si>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</si>
  <si>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</si>
  <si>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</si>
  <si>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</si>
  <si>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</si>
  <si>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</si>
  <si>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</si>
  <si>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</si>
  <si>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</si>
  <si>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</si>
  <si>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</si>
  <si>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</si>
  <si>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</si>
  <si>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</si>
  <si>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</si>
  <si>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</si>
  <si>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</si>
  <si>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</si>
  <si>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</si>
  <si>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</si>
  <si>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</si>
  <si>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</si>
  <si>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</si>
  <si>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</si>
  <si>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</si>
  <si>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</si>
  <si>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</si>
  <si>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</si>
  <si>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</si>
  <si>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</si>
  <si>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</si>
  <si>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</si>
  <si>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</si>
  <si>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</si>
  <si>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</si>
  <si>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</si>
  <si>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</si>
  <si>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</si>
  <si>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</si>
  <si>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</si>
  <si>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</si>
  <si>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</si>
  <si>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</si>
  <si>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</si>
  <si>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</si>
  <si>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</si>
  <si>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</si>
  <si>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</si>
  <si>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</si>
  <si>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</si>
  <si>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</si>
  <si>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</si>
  <si>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</si>
  <si>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</si>
  <si>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</si>
  <si>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</si>
  <si>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</si>
  <si>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</si>
  <si>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</si>
  <si>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</si>
  <si>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</si>
  <si>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</si>
  <si>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</si>
  <si>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</si>
  <si>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</si>
  <si>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</si>
  <si>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</si>
  <si>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</si>
  <si>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</si>
  <si>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</si>
  <si>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</si>
  <si>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</si>
  <si>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</si>
  <si>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</si>
  <si>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</si>
  <si>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</si>
  <si>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</si>
  <si>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</si>
  <si>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</si>
  <si>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</si>
  <si>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</si>
  <si>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</si>
  <si>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</si>
  <si>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</si>
  <si>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</si>
  <si>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</si>
  <si>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</si>
  <si>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</si>
  <si>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</si>
  <si>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</si>
  <si>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</si>
  <si>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</si>
  <si>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</si>
  <si>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</si>
  <si>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</si>
  <si>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</si>
  <si>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</si>
  <si>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</si>
  <si>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</si>
  <si>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</si>
  <si>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</si>
  <si>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</si>
  <si>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</si>
  <si>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</si>
  <si>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</si>
  <si>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</si>
  <si>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</si>
  <si>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</si>
  <si>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</si>
  <si>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</si>
  <si>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</si>
  <si>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</si>
  <si>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</si>
  <si>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</si>
  <si>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</si>
  <si>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</si>
  <si>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</si>
  <si>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</si>
  <si>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</si>
  <si>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</si>
  <si>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</si>
  <si>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</si>
  <si>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</si>
  <si>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</si>
  <si>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</si>
  <si>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</si>
  <si>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</si>
  <si>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</si>
  <si>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</si>
  <si>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</si>
  <si>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</si>
  <si>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</si>
  <si>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</si>
  <si>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</si>
  <si>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</si>
  <si>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</si>
  <si>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</si>
  <si>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</si>
  <si>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</si>
  <si>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</si>
  <si>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</si>
  <si>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</si>
  <si>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</si>
  <si>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</si>
  <si>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</si>
  <si>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</si>
  <si>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</si>
  <si>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</si>
  <si>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</si>
  <si>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</si>
  <si>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</si>
  <si>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</si>
  <si>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</si>
  <si>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</si>
  <si>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</si>
  <si>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</si>
  <si>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</si>
  <si>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</si>
  <si>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</si>
  <si>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</si>
  <si>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</si>
  <si>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</si>
  <si>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</si>
  <si>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</si>
  <si>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</si>
  <si>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</si>
  <si>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</si>
  <si>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</si>
  <si>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</si>
  <si>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</si>
  <si>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</si>
  <si>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</si>
  <si>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</si>
  <si>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</si>
  <si>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</si>
  <si>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</si>
  <si>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</si>
  <si>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</si>
  <si>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</si>
  <si>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</si>
  <si>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</si>
  <si>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</si>
  <si>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</si>
  <si>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</si>
  <si>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</si>
  <si>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</si>
  <si>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</si>
  <si>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</si>
  <si>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</si>
  <si>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</si>
  <si>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</si>
  <si>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</si>
  <si>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</si>
  <si>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</si>
  <si>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</si>
  <si>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</si>
  <si>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</si>
  <si>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</si>
  <si>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</si>
  <si>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</si>
  <si>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</si>
  <si>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</si>
  <si>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</si>
  <si>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</si>
  <si>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</si>
  <si>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</si>
  <si>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</si>
  <si>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</si>
  <si>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</si>
  <si>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</si>
  <si>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</si>
  <si>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</si>
  <si>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</si>
  <si>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</si>
  <si>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</si>
  <si>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</si>
  <si>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</si>
  <si>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</si>
  <si>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</si>
  <si>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</si>
  <si>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</si>
  <si>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</si>
  <si>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</si>
  <si>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</si>
  <si>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</si>
  <si>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</si>
  <si>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</si>
  <si>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</si>
  <si>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</si>
  <si>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</si>
  <si>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</si>
  <si>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</si>
  <si>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</si>
  <si>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</si>
  <si>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</si>
  <si>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</si>
  <si>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</si>
  <si>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</si>
  <si>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</si>
  <si>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</si>
  <si>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</si>
  <si>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</si>
  <si>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</si>
  <si>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</si>
  <si>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</si>
  <si>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</si>
  <si>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</si>
  <si>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</si>
  <si>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</si>
  <si>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</si>
  <si>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</si>
  <si>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</si>
  <si>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</si>
  <si>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</si>
  <si>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</si>
  <si>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</si>
  <si>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</si>
  <si>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</si>
  <si>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</si>
  <si>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</si>
  <si>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</si>
  <si>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</si>
  <si>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</si>
  <si>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</si>
  <si>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</si>
  <si>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</si>
  <si>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</si>
  <si>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</si>
  <si>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</si>
  <si>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</si>
  <si>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</si>
  <si>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</si>
  <si>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</si>
  <si>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</si>
  <si>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</si>
  <si>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</si>
  <si>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</si>
  <si>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</si>
  <si>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</si>
  <si>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</si>
  <si>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</si>
  <si>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</si>
  <si>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</si>
  <si>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</si>
  <si>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</si>
  <si>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</si>
  <si>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</si>
  <si>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</si>
  <si>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</si>
  <si>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</si>
  <si>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</si>
  <si>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</si>
  <si>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</si>
  <si>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</si>
  <si>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</si>
  <si>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</si>
  <si>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</si>
  <si>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</si>
  <si>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</si>
  <si>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</si>
  <si>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</si>
  <si>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</si>
  <si>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</si>
  <si>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</si>
  <si>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</si>
  <si>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</si>
  <si>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</si>
  <si>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</si>
  <si>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</si>
  <si>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</si>
  <si>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</si>
  <si>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</si>
  <si>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</si>
  <si>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</si>
  <si>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</si>
  <si>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</si>
  <si>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</si>
  <si>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</si>
  <si>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</si>
  <si>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</si>
  <si>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</si>
  <si>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</si>
  <si>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</si>
  <si>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</si>
  <si>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</si>
  <si>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</si>
  <si>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</si>
  <si>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</si>
  <si>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</si>
  <si>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</si>
  <si>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</si>
  <si>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</si>
  <si>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</si>
  <si>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</si>
  <si>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</si>
  <si>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</si>
  <si>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</si>
  <si>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</si>
  <si>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</si>
  <si>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</si>
  <si>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</si>
  <si>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</si>
  <si>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</si>
  <si>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</si>
  <si>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</si>
  <si>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</si>
  <si>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</si>
  <si>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</si>
  <si>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</si>
  <si>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</si>
  <si>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</si>
  <si>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</si>
  <si>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</si>
  <si>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</si>
  <si>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</si>
  <si>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</si>
  <si>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</si>
  <si>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</si>
  <si>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</si>
  <si>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</si>
  <si>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</si>
  <si>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</si>
  <si>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</si>
  <si>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</si>
  <si>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</si>
  <si>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</si>
  <si>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</si>
  <si>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</si>
  <si>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</si>
  <si>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</si>
  <si>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</si>
  <si>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</si>
  <si>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</si>
  <si>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</si>
  <si>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</si>
  <si>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</si>
  <si>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</si>
  <si>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</si>
  <si>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</si>
  <si>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</si>
  <si>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</si>
  <si>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</si>
  <si>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</si>
  <si>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</si>
  <si>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</si>
  <si>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</si>
  <si>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</si>
  <si>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</si>
  <si>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</si>
  <si>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</si>
  <si>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</si>
  <si>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</si>
  <si>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</si>
  <si>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</si>
  <si>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</si>
  <si>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</si>
  <si>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</si>
  <si>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</si>
  <si>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</si>
  <si>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</si>
  <si>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</si>
  <si>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</si>
  <si>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</si>
  <si>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</si>
  <si>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</si>
  <si>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</si>
  <si>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</si>
  <si>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</si>
  <si>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</si>
  <si>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</si>
  <si>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</si>
  <si>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</si>
  <si>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</si>
  <si>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</si>
  <si>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</si>
  <si>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</si>
  <si>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</si>
  <si>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</si>
  <si>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</si>
  <si>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</si>
  <si>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</si>
  <si>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</si>
  <si>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</si>
  <si>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</si>
  <si>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</si>
  <si>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</si>
  <si>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</si>
  <si>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</si>
  <si>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</si>
  <si>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</si>
  <si>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</si>
  <si>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</si>
  <si>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</si>
  <si>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</si>
  <si>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</si>
  <si>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</si>
  <si>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</si>
  <si>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</si>
  <si>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</si>
  <si>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</si>
  <si>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</si>
  <si>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</si>
  <si>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</si>
  <si>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</si>
  <si>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</si>
  <si>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</si>
  <si>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</si>
  <si>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</si>
  <si>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</si>
  <si>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</si>
  <si>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</si>
  <si>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</si>
  <si>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</si>
  <si>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</si>
  <si>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</si>
  <si>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</si>
  <si>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</si>
  <si>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</si>
  <si>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</si>
  <si>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</si>
  <si>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</si>
  <si>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</si>
  <si>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</si>
  <si>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</si>
  <si>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</si>
  <si>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</si>
  <si>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</si>
  <si>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</si>
  <si>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</si>
  <si>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</si>
  <si>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</si>
  <si>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</si>
  <si>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</si>
  <si>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</si>
  <si>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</si>
  <si>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</si>
  <si>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</si>
  <si>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</si>
  <si>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</si>
  <si>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</si>
  <si>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</si>
  <si>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</si>
  <si>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</si>
  <si>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</si>
  <si>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</si>
  <si>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</si>
  <si>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</si>
  <si>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</si>
  <si>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</si>
  <si>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</si>
  <si>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</si>
  <si>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</si>
  <si>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</si>
  <si>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</si>
  <si>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</si>
  <si>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</si>
  <si>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</si>
  <si>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</si>
  <si>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</si>
  <si>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</si>
  <si>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</si>
  <si>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</si>
  <si>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</si>
  <si>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</si>
  <si>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</si>
  <si>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</si>
  <si>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</si>
  <si>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</si>
  <si>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</si>
  <si>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</si>
  <si>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</si>
  <si>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</si>
  <si>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</si>
  <si>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</si>
  <si>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</si>
  <si>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</si>
  <si>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</si>
  <si>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</si>
  <si>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</si>
  <si>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</si>
  <si>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</si>
  <si>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</si>
  <si>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</si>
  <si>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</si>
  <si>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</si>
  <si>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</si>
  <si>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</si>
  <si>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</si>
  <si>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</si>
  <si>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</si>
  <si>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</si>
  <si>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</si>
  <si>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</si>
  <si>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</si>
  <si>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</si>
  <si>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</si>
  <si>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</si>
  <si>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</si>
  <si>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</si>
  <si>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</si>
  <si>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</si>
  <si>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</si>
  <si>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</si>
  <si>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</si>
  <si>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</si>
  <si>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</si>
  <si>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</si>
  <si>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</si>
  <si>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</si>
  <si>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</si>
  <si>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</si>
  <si>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</si>
  <si>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</si>
  <si>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</si>
  <si>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</si>
  <si>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</si>
  <si>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</si>
  <si>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</si>
  <si>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</si>
  <si>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</si>
  <si>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</si>
  <si>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</si>
  <si>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</si>
  <si>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</si>
  <si>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</si>
  <si>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</si>
  <si>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</si>
  <si>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</si>
  <si>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</si>
  <si>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</si>
  <si>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</si>
  <si>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</si>
  <si>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</si>
  <si>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</si>
  <si>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</si>
  <si>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</si>
  <si>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</si>
  <si>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</si>
  <si>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</si>
  <si>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</si>
  <si>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</si>
  <si>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</si>
  <si>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</si>
  <si>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</si>
  <si>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</si>
  <si>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</si>
  <si>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</si>
  <si>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</si>
  <si>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</si>
  <si>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</si>
  <si>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</si>
  <si>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</si>
  <si>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</si>
  <si>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</si>
  <si>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</si>
  <si>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</si>
  <si>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</si>
  <si>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</si>
  <si>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</si>
  <si>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</si>
  <si>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</si>
  <si>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</si>
  <si>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</si>
  <si>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</si>
  <si>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</si>
  <si>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</si>
  <si>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</si>
  <si>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</si>
  <si>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</si>
  <si>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</si>
  <si>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</si>
  <si>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</si>
  <si>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</si>
  <si>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</si>
  <si>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</si>
  <si>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</si>
  <si>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</si>
  <si>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</si>
  <si>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</si>
  <si>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</si>
  <si>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</si>
  <si>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</si>
  <si>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</si>
  <si>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</si>
  <si>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</si>
  <si>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</si>
  <si>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</si>
  <si>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</si>
  <si>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</si>
  <si>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</si>
  <si>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</si>
  <si>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</si>
  <si>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</si>
  <si>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</si>
  <si>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</si>
  <si>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</si>
  <si>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</si>
  <si>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</si>
  <si>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</si>
  <si>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</si>
  <si>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</si>
  <si>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</si>
  <si>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</si>
  <si>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</si>
  <si>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</si>
  <si>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</si>
  <si>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</si>
  <si>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</si>
  <si>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</si>
  <si>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</si>
  <si>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</si>
  <si>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</si>
  <si>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</si>
  <si>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</si>
  <si>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</si>
  <si>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</si>
  <si>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</si>
  <si>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</si>
  <si>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</si>
  <si>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</si>
  <si>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</si>
  <si>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</si>
  <si>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</si>
  <si>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</si>
  <si>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</si>
  <si>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</si>
  <si>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</si>
  <si>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</si>
  <si>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</si>
  <si>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</si>
  <si>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</si>
  <si>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</si>
  <si>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</si>
  <si>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</si>
  <si>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</si>
  <si>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</si>
  <si>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</si>
  <si>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</si>
  <si>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</si>
  <si>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</si>
  <si>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</si>
  <si>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</si>
  <si>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</si>
  <si>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</si>
  <si>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</si>
  <si>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</si>
  <si>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</si>
  <si>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</si>
  <si>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</si>
  <si>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</si>
  <si>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</si>
  <si>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</si>
  <si>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</si>
  <si>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</si>
  <si>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</si>
  <si>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</si>
  <si>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</si>
  <si>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</si>
  <si>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</si>
  <si>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</si>
  <si>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</si>
  <si>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</si>
  <si>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</si>
  <si>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</si>
  <si>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</si>
  <si>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</si>
  <si>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</si>
  <si>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</si>
  <si>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</si>
  <si>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</si>
  <si>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</si>
  <si>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</si>
  <si>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</si>
  <si>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</si>
  <si>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</si>
  <si>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</si>
  <si>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</si>
  <si>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</si>
  <si>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</si>
  <si>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</si>
  <si>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</si>
  <si>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</si>
  <si>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</si>
  <si>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</si>
  <si>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</si>
  <si>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</si>
  <si>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</si>
  <si>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</si>
  <si>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</si>
  <si>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</si>
  <si>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</si>
  <si>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</si>
  <si>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</si>
  <si>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</si>
  <si>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</si>
  <si>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</si>
  <si>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</si>
  <si>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</si>
  <si>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</si>
  <si>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</si>
  <si>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</si>
  <si>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</si>
  <si>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</si>
  <si>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</si>
  <si>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</si>
  <si>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</si>
  <si>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</si>
  <si>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</si>
  <si>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</si>
  <si>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</si>
  <si>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</si>
  <si>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</si>
  <si>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</si>
  <si>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</si>
  <si>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</si>
  <si>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</si>
  <si>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</si>
  <si>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</si>
  <si>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</si>
  <si>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</si>
  <si>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</si>
  <si>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</si>
  <si>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</si>
  <si>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</si>
  <si>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</si>
  <si>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</si>
  <si>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</si>
  <si>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</si>
  <si>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</si>
  <si>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</si>
  <si>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</si>
  <si>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</si>
  <si>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</si>
  <si>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</si>
  <si>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</si>
  <si>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</si>
  <si>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</si>
  <si>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</si>
  <si>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</si>
  <si>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</si>
  <si>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</si>
  <si>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</si>
  <si>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</si>
  <si>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</si>
  <si>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</si>
  <si>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</si>
  <si>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</si>
  <si>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</si>
  <si>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</si>
  <si>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</si>
  <si>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</si>
  <si>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</si>
  <si>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</si>
  <si>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</si>
  <si>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</si>
  <si>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</si>
  <si>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</si>
  <si>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</si>
  <si>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</si>
  <si>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</si>
  <si>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</si>
  <si>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</si>
  <si>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</si>
  <si>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</si>
  <si>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</si>
  <si>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</si>
  <si>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</si>
  <si>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</si>
  <si>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</si>
  <si>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</si>
  <si>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</si>
  <si>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</si>
  <si>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</si>
  <si>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</si>
  <si>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</si>
  <si>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</si>
  <si>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</si>
  <si>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</si>
  <si>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</si>
  <si>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</si>
  <si>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</si>
  <si>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</si>
  <si>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</si>
  <si>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</si>
  <si>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</si>
  <si>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</si>
  <si>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</si>
  <si>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</si>
  <si>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</si>
  <si>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</si>
  <si>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</si>
  <si>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</si>
  <si>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</si>
  <si>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</si>
  <si>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</si>
  <si>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</si>
  <si>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</si>
  <si>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</si>
  <si>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</si>
  <si>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</si>
  <si>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</si>
  <si>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</si>
  <si>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</si>
  <si>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</si>
  <si>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</si>
  <si>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</si>
  <si>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</si>
  <si>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</si>
  <si>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</si>
  <si>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</si>
  <si>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</si>
  <si>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</si>
  <si>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</si>
  <si>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</si>
  <si>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</si>
  <si>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</si>
  <si>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</si>
  <si>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</si>
  <si>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</si>
  <si>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</si>
  <si>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</si>
  <si>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</si>
  <si>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</si>
  <si>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</si>
  <si>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</si>
  <si>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</si>
  <si>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</si>
  <si>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</si>
  <si>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</si>
  <si>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</si>
  <si>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</si>
  <si>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</si>
  <si>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</si>
  <si>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</si>
  <si>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</si>
  <si>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</si>
  <si>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</si>
  <si>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</si>
  <si>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</si>
  <si>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</si>
  <si>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</si>
  <si>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</si>
  <si>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</si>
  <si>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</si>
  <si>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</si>
  <si>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</si>
  <si>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</si>
  <si>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</si>
  <si>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</si>
  <si>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</si>
  <si>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</si>
  <si>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</si>
  <si>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</si>
  <si>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</si>
  <si>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</si>
  <si>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</si>
  <si>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</si>
  <si>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</si>
  <si>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</si>
  <si>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</si>
  <si>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</si>
  <si>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</si>
  <si>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</si>
  <si>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</si>
  <si>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</si>
  <si>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</si>
  <si>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</si>
  <si>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</si>
  <si>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</si>
  <si>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</si>
  <si>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</si>
  <si>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</si>
  <si>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</si>
  <si>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</si>
  <si>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</si>
  <si>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</si>
  <si>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</si>
  <si>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</si>
  <si>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</si>
  <si>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</si>
  <si>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</si>
  <si>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</si>
  <si>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</si>
  <si>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</si>
  <si>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</si>
  <si>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</si>
  <si>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</si>
  <si>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</si>
  <si>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</si>
  <si>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</si>
  <si>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</si>
  <si>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</si>
  <si>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</si>
  <si>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</si>
  <si>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</si>
  <si>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</si>
  <si>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</si>
  <si>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</si>
  <si>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</si>
  <si>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</si>
  <si>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</si>
  <si>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</si>
  <si>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</si>
  <si>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</si>
  <si>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</si>
  <si>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</si>
  <si>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</si>
  <si>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</si>
  <si>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</si>
  <si>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</si>
  <si>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</si>
  <si>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</si>
  <si>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</si>
  <si>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</si>
  <si>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</si>
  <si>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</si>
  <si>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</si>
  <si>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</si>
  <si>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</si>
  <si>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</si>
  <si>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</si>
  <si>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</si>
  <si>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</si>
  <si>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</si>
  <si>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</si>
  <si>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</si>
  <si>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</si>
  <si>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</si>
  <si>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</si>
  <si>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</si>
  <si>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</si>
  <si>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</si>
  <si>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</si>
  <si>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</si>
  <si>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</si>
  <si>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</si>
  <si>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</si>
  <si>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</si>
  <si>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</si>
  <si>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</si>
  <si>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</si>
  <si>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</si>
  <si>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</si>
  <si>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</si>
  <si>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</si>
  <si>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</si>
  <si>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</si>
  <si>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</si>
  <si>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</si>
  <si>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</si>
  <si>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</si>
  <si>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</si>
  <si>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</si>
  <si>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</si>
  <si>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</si>
  <si>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</si>
  <si>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</si>
  <si>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</si>
  <si>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</si>
  <si>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</si>
  <si>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</si>
  <si>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</si>
  <si>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</si>
  <si>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</si>
  <si>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</si>
  <si>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</si>
  <si>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</si>
  <si>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</si>
  <si>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</si>
  <si>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</si>
  <si>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</si>
  <si>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</si>
  <si>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</si>
  <si>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</si>
  <si>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</si>
  <si>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</si>
  <si>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</si>
  <si>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</si>
  <si>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</si>
  <si>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</si>
  <si>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</si>
  <si>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</si>
  <si>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</si>
  <si>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</si>
  <si>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</si>
  <si>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</si>
  <si>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</si>
  <si>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</si>
  <si>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</si>
  <si>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</si>
  <si>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</si>
  <si>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</si>
  <si>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</si>
  <si>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</si>
  <si>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</si>
  <si>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</si>
  <si>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</si>
  <si>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</si>
  <si>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</si>
  <si>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</si>
  <si>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</si>
  <si>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</si>
  <si>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</si>
  <si>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</si>
  <si>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</si>
  <si>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</si>
  <si>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</si>
  <si>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</si>
  <si>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</si>
  <si>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</si>
  <si>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</si>
  <si>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</si>
  <si>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</si>
  <si>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</si>
  <si>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</si>
  <si>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</si>
  <si>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</si>
  <si>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</si>
  <si>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</si>
  <si>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</si>
  <si>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</si>
  <si>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</si>
  <si>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</si>
  <si>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</si>
  <si>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</si>
  <si>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</si>
  <si>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</si>
  <si>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</si>
  <si>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</si>
  <si>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</si>
  <si>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</si>
  <si>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</si>
  <si>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</si>
  <si>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</si>
  <si>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</si>
  <si>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</si>
  <si>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</si>
  <si>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</si>
  <si>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</si>
  <si>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</si>
  <si>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</si>
  <si>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</si>
  <si>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</si>
  <si>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</si>
  <si>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</si>
  <si>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</si>
  <si>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</si>
  <si>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</si>
  <si>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</si>
  <si>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</si>
  <si>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</si>
  <si>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</si>
  <si>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</si>
  <si>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</si>
  <si>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</si>
  <si>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</si>
  <si>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</si>
  <si>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</si>
  <si>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</si>
  <si>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</si>
  <si>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</si>
  <si>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</si>
  <si>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</si>
  <si>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</si>
  <si>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</si>
  <si>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</si>
  <si>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</si>
  <si>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</si>
  <si>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</si>
  <si>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</si>
  <si>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</si>
  <si>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</si>
  <si>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</si>
  <si>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</si>
  <si>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</si>
  <si>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</si>
  <si>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</si>
  <si>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</si>
  <si>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</si>
  <si>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</si>
  <si>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</si>
  <si>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</si>
  <si>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</si>
  <si>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</si>
  <si>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</si>
  <si>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</si>
  <si>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</si>
  <si>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</si>
  <si>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</si>
  <si>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</si>
  <si>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</si>
  <si>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</si>
  <si>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</si>
  <si>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</si>
  <si>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</si>
  <si>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</si>
  <si>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</si>
  <si>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</si>
  <si>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</si>
  <si>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</si>
  <si>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</si>
  <si>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</si>
  <si>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</si>
  <si>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</si>
  <si>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</si>
  <si>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</si>
  <si>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</si>
  <si>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</si>
  <si>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</si>
  <si>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</si>
  <si>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</si>
  <si>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</si>
  <si>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</si>
  <si>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</si>
  <si>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</si>
  <si>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</si>
  <si>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</si>
  <si>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</si>
  <si>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</si>
  <si>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</si>
  <si>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</si>
  <si>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</si>
  <si>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</si>
  <si>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</si>
  <si>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</si>
  <si>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</si>
  <si>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</si>
  <si>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</si>
  <si>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</si>
  <si>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</si>
  <si>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</si>
  <si>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</si>
  <si>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</si>
  <si>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</si>
  <si>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</si>
  <si>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</si>
  <si>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</si>
  <si>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</si>
  <si>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</si>
  <si>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</si>
  <si>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</si>
  <si>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</si>
  <si>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</si>
  <si>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</si>
  <si>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</si>
  <si>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</si>
  <si>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</si>
  <si>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</si>
  <si>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</si>
  <si>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</si>
  <si>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</si>
  <si>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</si>
  <si>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</si>
  <si>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</si>
  <si>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</si>
  <si>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</si>
  <si>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</si>
  <si>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</si>
  <si>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</si>
  <si>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</si>
  <si>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</si>
  <si>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</si>
  <si>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</si>
  <si>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</si>
  <si>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</si>
  <si>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</si>
  <si>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</si>
  <si>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</si>
  <si>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</si>
  <si>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</si>
  <si>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</si>
  <si>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</si>
  <si>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</si>
  <si>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</si>
  <si>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</si>
  <si>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</si>
  <si>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</si>
  <si>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</si>
  <si>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</si>
  <si>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</si>
  <si>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</si>
  <si>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</si>
  <si>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</si>
  <si>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</si>
  <si>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</si>
  <si>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</si>
  <si>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</si>
  <si>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</si>
  <si>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</si>
  <si>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</si>
  <si>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</si>
  <si>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</si>
  <si>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</si>
  <si>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</si>
  <si>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</si>
  <si>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</si>
  <si>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</si>
  <si>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</si>
  <si>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</si>
  <si>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</si>
  <si>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</si>
  <si>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</si>
  <si>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</si>
  <si>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</si>
  <si>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</si>
  <si>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</si>
  <si>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</si>
  <si>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</si>
  <si>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</si>
  <si>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</si>
  <si>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</si>
  <si>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</si>
  <si>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</si>
  <si>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</si>
  <si>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</si>
  <si>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</si>
  <si>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</si>
  <si>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</si>
  <si>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</si>
  <si>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</si>
  <si>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</si>
  <si>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</si>
  <si>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</si>
  <si>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</si>
  <si>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</si>
  <si>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</si>
  <si>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</si>
  <si>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</si>
  <si>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</si>
  <si>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</si>
  <si>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</si>
  <si>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</si>
  <si>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</si>
  <si>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</si>
  <si>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</si>
  <si>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</si>
  <si>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</si>
  <si>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</si>
  <si>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</si>
  <si>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</si>
  <si>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</si>
  <si>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</si>
  <si>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</si>
  <si>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</si>
  <si>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</si>
  <si>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</si>
  <si>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</si>
  <si>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</si>
  <si>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</si>
  <si>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</si>
  <si>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</si>
  <si>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</si>
  <si>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</si>
  <si>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</si>
  <si>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</si>
  <si>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</si>
  <si>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</si>
  <si>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</si>
  <si>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</si>
  <si>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</si>
  <si>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</si>
  <si>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</si>
  <si>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</si>
  <si>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</si>
  <si>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</si>
  <si>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</si>
  <si>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</si>
  <si>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</si>
  <si>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</si>
  <si>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</si>
  <si>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</si>
  <si>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</si>
  <si>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</si>
  <si>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</si>
  <si>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</si>
  <si>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</si>
  <si>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</si>
  <si>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</si>
  <si>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</si>
  <si>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</si>
  <si>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</si>
  <si>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</si>
  <si>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</si>
  <si>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</si>
  <si>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</si>
  <si>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</si>
  <si>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</si>
  <si>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</si>
  <si>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</si>
  <si>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</si>
  <si>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</si>
  <si>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</si>
  <si>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</si>
  <si>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</si>
  <si>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</si>
  <si>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</si>
  <si>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</si>
  <si>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</si>
  <si>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</si>
  <si>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</si>
  <si>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</si>
  <si>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</si>
  <si>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</si>
  <si>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</si>
  <si>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</si>
  <si>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</si>
  <si>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</si>
  <si>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</si>
  <si>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</si>
  <si>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</si>
  <si>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</si>
  <si>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</si>
  <si>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</si>
  <si>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</si>
  <si>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</si>
  <si>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</si>
  <si>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</si>
  <si>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</si>
  <si>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</si>
  <si>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</si>
  <si>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</si>
  <si>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</si>
  <si>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</si>
  <si>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</si>
  <si>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</si>
  <si>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</si>
  <si>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</si>
  <si>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</si>
  <si>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</si>
  <si>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</si>
  <si>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</si>
  <si>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</si>
  <si>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</si>
  <si>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</si>
  <si>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</si>
  <si>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</si>
  <si>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</si>
  <si>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</si>
  <si>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</si>
  <si>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</si>
  <si>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</si>
  <si>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</si>
  <si>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</si>
  <si>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</si>
  <si>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</si>
  <si>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</si>
  <si>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</si>
  <si>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</si>
  <si>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</si>
  <si>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</si>
  <si>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</si>
  <si>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</si>
  <si>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</si>
  <si>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</si>
  <si>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</si>
  <si>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</si>
  <si>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</si>
  <si>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</si>
  <si>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</si>
  <si>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</si>
  <si>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</si>
  <si>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</si>
  <si>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</si>
  <si>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</si>
  <si>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</si>
  <si>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</si>
  <si>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</si>
  <si>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</si>
  <si>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</si>
  <si>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</si>
  <si>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</si>
  <si>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</si>
  <si>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</si>
  <si>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</si>
  <si>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</si>
  <si>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</si>
  <si>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</si>
  <si>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</si>
  <si>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</si>
  <si>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</si>
  <si>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</si>
  <si>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</si>
  <si>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</si>
  <si>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</si>
  <si>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</si>
  <si>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</si>
  <si>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</si>
  <si>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</si>
  <si>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</si>
  <si>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</si>
  <si>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</si>
  <si>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</si>
  <si>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</si>
  <si>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</si>
  <si>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</si>
  <si>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</si>
  <si>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</si>
  <si>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</si>
  <si>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</si>
  <si>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</si>
  <si>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</si>
  <si>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</si>
  <si>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</si>
  <si>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</si>
  <si>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</si>
  <si>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</si>
  <si>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</si>
  <si>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</si>
  <si>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</si>
  <si>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</si>
  <si>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</si>
  <si>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</si>
  <si>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</si>
  <si>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</si>
  <si>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</si>
  <si>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</si>
  <si>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</si>
  <si>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</si>
  <si>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</si>
  <si>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</si>
  <si>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</si>
  <si>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</si>
  <si>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</si>
  <si>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</si>
  <si>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</si>
  <si>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</si>
  <si>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</si>
  <si>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</si>
  <si>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</si>
  <si>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</si>
  <si>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</si>
  <si>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</si>
  <si>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</si>
  <si>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</si>
  <si>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</si>
  <si>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</si>
  <si>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</si>
  <si>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</si>
  <si>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</si>
  <si>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</si>
  <si>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</si>
  <si>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</si>
  <si>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</si>
  <si>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</si>
  <si>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</si>
  <si>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</si>
  <si>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</si>
  <si>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</si>
  <si>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</si>
  <si>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</si>
  <si>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</si>
  <si>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</si>
  <si>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</si>
  <si>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</si>
  <si>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</si>
  <si>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</si>
  <si>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</si>
  <si>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</si>
  <si>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</si>
  <si>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</si>
  <si>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</si>
  <si>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</si>
  <si>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</si>
  <si>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</si>
  <si>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</si>
  <si>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</si>
  <si>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</si>
  <si>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</si>
  <si>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</si>
  <si>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</si>
  <si>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</si>
  <si>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</si>
  <si>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</si>
  <si>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</si>
  <si>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</si>
  <si>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</si>
  <si>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</si>
  <si>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</si>
  <si>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</si>
  <si>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</si>
  <si>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</si>
  <si>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</si>
  <si>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</si>
  <si>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</si>
  <si>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</si>
  <si>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</si>
  <si>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</si>
  <si>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</si>
  <si>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</si>
  <si>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</si>
  <si>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</si>
  <si>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</si>
  <si>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</si>
  <si>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</si>
  <si>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</si>
  <si>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</si>
  <si>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</si>
  <si>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</si>
  <si>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</si>
  <si>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</si>
  <si>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</si>
  <si>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</si>
  <si>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</si>
  <si>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</si>
  <si>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</si>
  <si>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</si>
  <si>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</si>
  <si>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</si>
  <si>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</si>
  <si>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</si>
  <si>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</si>
  <si>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</si>
  <si>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</si>
  <si>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</si>
  <si>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</si>
  <si>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</si>
  <si>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</si>
  <si>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</si>
  <si>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</si>
  <si>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</si>
  <si>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</si>
  <si>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</si>
  <si>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</si>
  <si>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</si>
  <si>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</si>
  <si>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</si>
  <si>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</si>
  <si>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</si>
  <si>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</si>
  <si>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</si>
  <si>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</si>
  <si>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</si>
  <si>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</si>
  <si>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</si>
  <si>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 xml:space="preserve"> PCM-20250215-00000830 </t>
  </si>
  <si>
    <t>LTE site still down and  site located in aramco area access issue need special permission</t>
  </si>
  <si>
    <t>PCM-20251114-00000395</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</si>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</sst>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312.43224351851677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45975.380669444443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45975.380669444443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45975.380669444443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45975.380669444443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45975.380669444443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45975.380669444443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45975.380669444443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45975.380669444443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45975.380669444443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45975.380669444443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45975.380669444443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45975.380669444443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45975.380669444443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45975.380669444443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45975.380669444443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45975.380669444443</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45975.380669444443</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45975.380669444443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45975.380669444443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45975.380669444443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45975.380669444443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45975.380669444443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45975.380669444443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45975.380669444443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45975.380669444443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45975.380669444443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45975.380669444443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45975.380669444443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45975.380669444443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45975.380669444443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45975.380669444443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45975.380669444443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45975.380669444443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45975.380669444443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45975.380669444443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45975.380669444443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45975.380669444443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45975.380669444443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45975.380669444443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45975.380669444443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45975.380669444443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45975.380669444443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45975.380669444443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45975.380669444443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45975.380669444443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45975.380669444443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45975.380669444443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45975.380669444443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45975.380669444443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45975.380669444443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45975.380669444443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45975.380669444443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45975.380669444443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45975.380669444443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45975.380669444443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45975.380669444443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45975.380669444443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45975.380669444443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45975.380669444443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45975.380669444443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45975.380669444443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45975.380669444443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45975.380669444443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45975.380669444443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45975.380669444443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45975.380669444443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45975.380669444443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45975.380669444443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45975.380669444443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45975.380669444443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45975.380669444443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45975.380669444443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45975.380669444443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45975.380669444443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45975.380669444443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45975.380669444443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45975.380669444443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45975.380669444443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45975.380669444443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45975.380669444443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45975.380669444443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45975.380669444443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45975.380669444443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45975.380669444443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45975.380669444443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45975.380669444443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45975.380669444443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45975.380669444443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45975.380669444443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45975.380669444443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45975.380669444443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45975.380669444443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45975.380669444443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45975.380669444443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45975.380669444443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45975.380669444443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45975.380669444443</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150.38083148148144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0.77438472222274868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4.5194907404948026E-2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45975.380669444443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45975.380669444443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45975.380669444443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45975.380669444443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45975.380669444443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45975.380669444443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45975.380669444443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45975.380669444443</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45975.380669444443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45975.380669444443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45975.380669444443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45975.380669444443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45975.380669444443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45975.380669444443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45975.380669444443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45975.380669444443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45975.380669444443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45975.380669444443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45975.380669444443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45975.380669444443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45975.380669444443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45975.380669444443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45975.380669444443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45975.380669444443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45975.380669444443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45975.380669444443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45975.380669444443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45975.380669444443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45975.380669444443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45975.380669444443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45975.380669444443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45975.380669444443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45975.380669444443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45975.380669444443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45975.380669444443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45975.380669444443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45975.380669444443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45975.380669444443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45975.380669444443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45975.380669444443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45975.380669444443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45975.380669444443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45975.380669444443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45975.380669444443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45975.380669444443</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45975.380669444443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45975.380669444443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45975.380669444443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45975.380669444443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45975.380669444443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45975.380669444443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45975.380669444443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45975.380669444443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45975.380669444443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45975.380669444443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45975.380669444443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45975.380669444443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45975.380669444443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45975.380669444443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45975.380669444443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45975.380669444443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45975.380669444443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45975.380669444443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45975.380669444443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45975.380669444443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45975.380669444443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45975.380669444443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45975.380669444443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45975.380669444443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45975.380669444443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45975.380669444443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45975.380669444443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45975.380669444443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45975.380669444443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45975.380669444443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45975.380669444443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45975.380669444443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45975.380669444443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45975.380669444443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45975.380669444443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45975.380669444443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45975.380669444443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45975.380669444443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45975.380669444443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45975.380669444443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45975.380669444443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45975.380669444443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45975.380669444443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45975.380669444443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45975.380669444443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45975.380669444443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45975.380669444443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45975.380669444443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45975.380669444443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45975.380669444443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45975.380669444443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45975.380669444443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45975.380669444443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45975.380669444443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45975.380669444443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45975.380669444443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45975.380669444443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45975.380669444443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45975.380669444443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45975.380669444443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45975.380669444443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45975.380669444443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45975.380669444443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45975.380669444443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45975.380669444443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45975.380669444443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45975.380669444443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45975.380669444443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45975.380669444443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45975.380669444443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45975.380669444443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45975.380669444443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45975.380669444443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45975.380669444443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45975.380669444443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45975.380669444443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45975.380669444443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45975.380669444443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45975.380669444443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45975.380669444443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45975.380669444443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45975.380669444443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45975.380669444443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45975.380669444443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45975.380669444443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45975.380669444443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45975.380669444443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45975.380669444443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45975.380669444443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45975.380669444443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45975.380669444443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45975.380669444443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45975.380669444443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45975.380669444443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45975.380669444443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45975.380669444443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45975.380669444443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45975.380669444443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45975.380669444443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45975.380669444443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45975.380669444443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45975.380669444443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45975.380669444443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45975.380669444443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45975.380669444443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45975.380669444443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45975.380669444443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45975.380669444443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45975.380669444443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45975.380669444443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45975.380669444443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45975.380669444443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45975.380669444443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45975.380669444443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45975.380669444443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45975.380669444443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45975.380669444443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45975.380669444443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45975.380669444443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45975.380669444443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45975.380669444443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45975.380669444443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45975.380669444443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45975.380669444443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45975.380669444443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45975.380669444443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45975.380669444443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45975.380669444443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45975.380669444443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45975.380669444443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45975.380669444443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45975.380669444443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45975.380669444443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45975.380669444443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45975.380669444443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45975.380669444443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45975.380669444443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45975.380669444443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45975.380669444443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45975.380669444443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45975.380669444443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45975.380669444443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45975.380669444443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45975.380669444443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45975.380669444443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45975.380669444443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45975.380669444443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45975.380669444443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45975.380669444443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45975.380669444443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45975.380669444443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45975.380669444443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45975.380669444443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45975.380669444443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45975.380669444443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45975.380669444443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45975.380669444443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45975.380669444443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45975.380669444443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45975.380669444443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45975.380669444443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45975.380669444443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45975.380669444443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45975.380669444443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45975.380669444443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45975.380669444443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45975.380669444443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45975.380669444443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45975.380669444443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45975.380669444443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45975.380669444443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45975.380669444443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45975.380669444443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45975.380669444443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45975.380669444443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45975.380669444443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45975.380669444443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45975.380669444443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45975.380669444443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45975.380669444443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45975.380669444443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45975.380669444443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45975.380669444443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45975.380669444443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45975.380669444443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45975.380669444443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45975.380669444443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45975.380669444443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45975.380669444443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45975.380669444443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45975.380669444443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45975.380669444443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45975.380669444443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45975.380669444443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45975.380669444443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45975.380669444443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45975.380669444443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45975.380669444443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45975.380669444443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45975.380669444443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45975.380669444443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45975.380669444443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45975.380669444443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45975.380669444443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45975.380669444443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45975.380669444443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45975.380669444443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45975.380669444443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45975.380669444443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45975.380669444443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45975.380669444443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45975.380669444443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45975.380669444443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45975.380669444443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45975.380669444443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45975.380669444443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45975.380669444443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45975.380669444443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45975.380669444443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45975.380669444443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45975.380669444443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45975.380669444443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45975.380669444443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45975.380669444443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45975.380669444443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45975.380669444443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45975.380669444443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45975.380669444443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45975.380669444443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45975.380669444443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45975.380669444443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45975.380669444443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45975.380669444443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45975.380669444443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45975.380669444443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45975.380669444443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45975.380669444443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45975.380669444443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45975.380669444443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45975.380669444443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45975.380669444443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45975.380669444443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45975.380669444443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45975.380669444443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45975.380669444443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45975.380669444443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45975.380669444443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45975.380669444443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45975.380669444443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45975.380669444443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45975.380669444443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45975.380669444443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45975.380669444443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45975.380669444443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45975.380669444443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45975.380669444443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45975.380669444443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45975.380669444443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45975.380669444443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45975.380669444443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45975.380669444443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45975.380669444443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45975.380669444443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45975.380669444443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45975.380669444443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45975.380669444443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45975.380669444443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45975.380669444443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45975.380669444443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45975.380669444443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45975.380669444443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45975.380669444443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45975.380669444443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45975.380669444443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45975.380669444443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45975.380669444443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45975.380669444443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45975.380669444443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45975.380669444443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45975.380669444443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45975.380669444443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45975.380669444443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45975.380669444443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45975.380669444443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45975.380669444443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45975.380669444443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45975.380669444443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45975.380669444443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45975.380669444443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45975.380669444443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45975.380669444443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45975.380669444443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45975.380669444443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45975.380669444443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45975.380669444443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45975.380669444443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45975.380669444443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45975.380669444443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45975.380669444443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45975.380669444443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45975.380669444443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45975.380669444443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45975.380669444443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45975.380669444443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45975.380669444443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45975.380669444443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45975.380669444443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45975.380669444443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45975.380669444443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45975.380669444443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45975.380669444443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45975.380669444443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45975.380669444443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45975.380669444443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45975.380669444443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45975.380669444443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45975.380669444443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45975.380669444443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45975.380669444443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45975.380669444443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45975.380669444443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45975.380669444443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45975.380669444443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45975.380669444443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45975.380669444443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45975.380669444443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45975.380669444443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45975.380669444443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45975.380669444443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45975.380669444443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45975.380669444443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45975.380669444443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45975.380669444443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45975.380669444443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45975.380669444443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45975.380669444443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45975.380669444443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45975.380669444443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45975.380669444443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45975.380669444443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45975.380669444443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45975.380669444443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45975.380669444443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45975.380669444443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45975.380669444443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45975.380669444443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45975.380669444443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45975.380669444443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45975.380669444443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45975.380669444443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45975.380669444443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45975.380669444443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45975.380669444443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45975.380669444443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45975.380669444443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45975.380669444443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45975.380669444443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45975.380669444443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45975.380669444443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45975.380669444443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45975.380669444443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45975.380669444443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45975.380669444443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45975.380669444443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45975.380669444443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45975.380669444443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45975.380669444443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45975.380669444443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45975.380669444443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45975.380669444443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45975.380669444443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45975.380669444443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45975.380669444443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45975.380669444443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45975.380669444443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45975.380669444443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45975.380669444443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45975.380669444443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45975.380669444443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45975.380669444443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45975.380669444443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45975.380669444443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45975.380669444443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45975.380669444443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45975.380669444443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45975.380669444443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45975.380669444443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45975.380669444443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45975.380669444443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45975.380669444443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45975.380669444443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45975.380669444443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45975.380669444443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45975.380669444443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45975.380669444443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45975.380669444443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45975.380669444443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45975.380669444443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45975.380669444443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45975.380669444443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45975.380669444443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45975.380669444443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45975.380669444443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45975.380669444443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45975.380669444443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45975.380669444443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45975.380669444443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45975.380669444443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45975.380669444443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45975.380669444443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45975.380669444443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45975.380669444443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45975.380669444443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45975.380669444443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45975.380669444443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45975.380669444443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45975.380669444443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45975.380669444443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45975.380669444443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45975.380669444443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45975.380669444443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45975.380669444443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45975.380669444443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45975.380669444443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45975.380669444443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45975.380669444443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45975.380669444443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45975.380669444443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45975.380669444443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45975.380669444443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45975.380669444443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45975.380669444443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45975.380669444443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45975.380669444443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45975.380669444443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45975.380669444443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45975.380669444443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45975.380669444443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45975.380669444443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45975.380669444443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45975.380669444443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45975.380669444443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45975.380669444443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45975.380669444443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45975.380669444443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45975.380669444443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45975.380669444443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45975.380669444443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45975.380669444443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45975.380669444443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45975.380669444443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45975.380669444443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45975.380669444443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45975.380669444443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45975.380669444443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45975.380669444443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45975.380669444443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45975.380669444443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45975.380669444443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45975.380669444443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45975.380669444443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45975.380669444443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45975.380669444443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45975.380669444443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45975.380669444443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45975.380669444443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45975.380669444443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45975.380669444443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45975.380669444443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45975.380669444443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45975.380669444443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45975.380669444443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45975.380669444443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45975.380669444443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45975.380669444443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45975.380669444443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45975.380669444443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45975.380669444443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45975.380669444443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45975.380669444443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45975.380669444443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45975.380669444443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45975.380669444443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45975.380669444443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45975.380669444443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45975.380669444443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45975.380669444443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45975.380669444443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45975.380669444443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45975.380669444443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45975.380669444443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45975.380669444443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45975.380669444443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45975.380669444443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45975.380669444443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45975.380669444443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45975.380669444443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45975.380669444443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45975.380669444443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45975.380669444443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45975.380669444443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45975.380669444443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45975.380669444443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45975.380669444443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45975.380669444443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45975.380669444443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45975.380669444443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45975.380669444443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45975.380669444443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45975.380669444443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45975.380669444443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45975.380669444443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45975.380669444443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45975.380669444443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45975.380669444443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45975.380669444443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45975.380669444443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45975.380669444443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45975.380669444443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45975.380669444443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45975.380669444443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45975.380669444443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45975.380669444443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45975.380669444443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45975.380669444443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45975.380669444443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45975.380669444443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45975.380669444443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45975.380669444443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45975.380669444443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45975.380669444443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45975.380669444443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45975.380669444443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45975.380669444443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45975.380669444443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45975.380669444443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45975.380669444443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45975.380669444443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45975.380669444443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45975.380669444443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45975.380669444443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45975.380669444443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45975.380669444443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45975.380669444443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45975.380669444443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45975.380669444443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45975.380669444443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45975.380669444443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45975.380669444443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45975.380669444443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45975.380669444443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45975.380669444443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45975.380669444443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45975.380669444443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45975.380669444443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45975.380669444443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45975.380669444443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45975.380669444443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45975.380669444443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45975.380669444443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45975.380669444443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45975.380669444443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45975.380669444443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45975.380669444443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45975.380669444443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45975.380669444443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45975.380669444443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45975.380669444443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45975.380669444443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45975.380669444443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45975.380669444443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45975.380669444443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45975.380669444443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45975.380669444443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45975.380669444443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45975.380669444443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45975.380669444443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45975.380669444443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45975.380669444443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45975.380669444443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45975.380669444443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45975.380669444443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45975.380669444443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45975.380669444443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45975.380669444443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45975.380669444443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45975.380669444443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45975.380669444443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45975.380669444443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45975.380669444443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45975.380669444443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45975.380669444443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45975.380669444443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45975.380669444443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45975.380669444443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45975.380669444443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45975.380669444443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45975.380669444443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45975.380669444443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45975.380669444443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45975.380669444443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45975.380669444443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45975.380669444443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45975.380669444443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45975.380669444443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45975.380669444443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45975.380669444443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45975.380669444443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45975.380669444443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45975.380669444443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45975.380669444443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45975.380669444443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45975.380669444443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45975.380669444443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45975.380669444443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45975.380669444443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45975.380669444443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45975.380669444443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45975.380669444443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45975.380669444443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45975.380669444443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45975.380669444443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45975.380669444443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45975.380669444443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45975.380669444443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45975.380669444443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45975.380669444443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45975.380669444443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45975.380669444443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45975.380669444443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45975.380669444443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45975.380669444443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45975.380669444443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45975.380669444443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45975.380669444443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45975.380669444443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45975.380669444443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45975.380669444443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45975.380669444443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45975.380669444443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45975.380669444443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45975.380669444443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45975.380669444443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45975.380669444443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45975.380669444443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45975.380669444443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45975.380669444443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45975.380669444443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45975.380669444443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45975.380669444443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45975.380669444443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45975.380669444443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45975.380669444443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45975.380669444443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45975.380669444443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45975.380669444443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45975.380669444443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45975.380669444443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45975.380669444443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45975.380669444443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45975.380669444443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45975.380669444443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45975.380669444443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45975.380669444443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45975.380669444443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45975.380669444443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45975.380669444443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45975.380669444443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45975.380669444443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45975.380669444443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45975.380669444443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45975.380669444443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45975.380669444443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45975.380669444443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45975.380669444443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45975.380669444443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45975.380669444443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45975.380669444443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45975.380669444443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45975.380669444443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45975.380669444443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45975.380669444443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45975.380669444443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45975.380669444443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45975.380669444443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45975.380669444443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45975.380669444443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45975.380669444443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45975.380669444443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45975.380669444443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45975.380669444443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45975.380669444443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45975.380669444443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45975.380669444443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45975.380669444443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45975.380669444443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45975.380669444443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45975.380669444443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45975.380669444443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45975.380669444443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45975.380669444443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45975.380669444443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45975.380669444443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45975.380669444443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45975.380669444443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45975.380669444443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45975.380669444443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45975.380669444443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45975.380669444443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45975.380669444443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45975.380669444443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45975.380669444443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45975.380669444443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45975.380669444443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45975.380669444443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45975.380669444443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45975.380669444443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45975.380669444443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45975.380669444443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45975.380669444443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45975.380669444443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45975.380669444443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45975.380669444443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45975.380669444443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45975.380669444443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45975.380669444443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45975.380669444443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45975.380669444443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45975.380669444443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45975.380669444443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45975.380669444443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45975.380669444443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45975.380669444443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45975.380669444443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45975.380669444443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45975.380669444443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45975.380669444443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45975.380669444443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45975.380669444443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45975.380669444443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45975.380669444443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45975.380669444443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45975.380669444443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45975.380669444443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45975.380669444443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45975.380669444443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45975.380669444443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45975.380669444443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45975.380669444443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45975.380669444443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45975.380669444443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45975.380669444443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45975.380669444443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45975.380669444443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45975.380669444443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45975.380669444443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45975.380669444443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45975.380669444443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45975.380669444443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45975.380669444443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45975.380669444443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45975.380669444443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45975.380669444443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45975.380669444443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45975.380669444443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45975.380669444443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45975.380669444443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45975.380669444443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45975.380669444443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45975.380669444443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45975.380669444443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45975.380669444443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45975.380669444443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45975.380669444443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45975.380669444443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45975.380669444443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45975.380669444443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45975.380669444443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45975.380669444443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45975.380669444443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45975.380669444443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45975.380669444443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45975.380669444443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45975.380669444443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45975.380669444443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45975.380669444443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45975.380669444443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45975.380669444443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45975.380669444443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45975.380669444443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45975.380669444443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45975.380669444443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45975.380669444443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45975.380669444443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45975.380669444443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45975.380669444443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45975.380669444443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45975.380669444443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45975.380669444443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45975.380669444443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45975.380669444443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45975.380669444443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45975.380669444443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45975.380669444443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45975.380669444443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45975.380669444443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45975.380669444443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45975.380669444443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45975.380669444443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45975.380669444443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45975.380669444443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45975.380669444443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45975.380669444443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45975.380669444443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45975.380669444443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45975.380669444443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45975.380669444443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45975.380669444443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45975.380669444443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45975.380669444443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45975.380669444443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45975.380669444443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45975.380669444443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45975.380669444443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45975.380669444443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45975.380669444443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45975.380669444443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45975.380669444443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45975.380669444443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45975.380669444443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45975.380669444443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45975.380669444443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45975.380669444443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45975.380669444443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45975.380669444443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45975.380669444443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45975.380669444443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45975.380669444443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45975.380669444443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45975.380669444443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45975.380669444443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45975.380669444443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45975.380669444443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45975.380669444443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45975.380669444443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45975.380669444443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45975.380669444443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45975.380669444443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45975.380669444443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45975.380669444443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45975.380669444443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45975.380669444443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45975.380669444443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45975.380669444443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45975.380669444443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45975.380669444443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45975.380669444443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45975.380669444443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45975.380669444443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45975.380669444443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45975.380669444443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45975.380669444443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45975.380669444443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45975.380669444443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45975.380669444443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45975.380669444443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45975.380669444443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45975.380669444443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45975.380669444443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45975.380669444443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45975.380669444443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45975.380669444443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45975.380669444443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45975.380669444443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45975.380669444443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45975.380669444443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45975.380669444443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45975.380669444443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45975.380669444443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45975.380669444443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45975.380669444443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45975.380669444443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45975.380669444443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45975.380669444443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45975.380669444443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45975.380669444443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45975.380669444443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45975.380669444443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45975.380669444443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45975.380669444443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45975.380669444443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45975.380669444443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45975.380669444443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45975.380669444443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45975.380669444443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45975.380669444443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45975.380669444443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45975.380669444443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45975.380669444443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45975.380669444443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45975.380669444443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45975.380669444443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45975.380669444443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45975.380669444443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45975.380669444443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45975.380669444443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45975.380669444443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45975.380669444443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45975.380669444443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45975.380669444443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45975.380669444443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45975.380669444443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45975.380669444443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45975.380669444443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45975.380669444443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45975.380669444443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45975.380669444443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45975.380669444443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45975.380669444443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45975.380669444443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45975.380669444443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45975.380669444443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45975.380669444443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45975.380669444443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45975.380669444443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45975.380669444443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45975.380669444443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45975.380669444443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45975.380669444443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45975.380669444443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45975.380669444443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45975.380669444443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45975.380669444443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45975.380669444443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45975.380669444443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45975.380669444443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45975.380669444443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45975.380669444443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45975.380669444443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45975.380669444443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45975.380669444443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45975.380669444443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45975.380669444443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45975.380669444443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45975.380669444443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45975.380669444443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45975.380669444443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45975.380669444443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45975.380669444443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45975.380669444443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45975.380669444443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45975.380669444443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45975.380669444443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45975.380669444443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45975.380669444443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45975.380669444443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45975.380669444443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45975.380669444443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45975.380669444443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45975.380669444443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45975.380669444443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45975.380669444443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45975.380669444443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45975.380669444443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45975.380669444443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45975.380669444443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45975.380669444443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45975.380669444443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45975.380669444443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45975.380669444443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45975.380669444443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45975.380669444443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45975.380669444443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45975.380669444443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45975.380669444443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45975.380669444443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45975.380669444443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45975.380669444443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45975.380669444443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45975.380669444443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45975.380669444443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45975.380669444443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45975.380669444443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45975.380669444443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45975.380669444443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45975.380669444443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45975.380669444443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45975.380669444443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45975.380669444443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45975.380669444443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45975.380669444443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45975.380669444443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45975.380669444443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45975.380669444443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45975.380669444443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45975.380669444443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45975.380669444443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45975.380669444443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45975.380669444443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45975.380669444443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45975.380669444443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45975.380669444443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45975.380669444443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45975.380669444443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45975.380669444443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45975.380669444443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45975.380669444443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45975.380669444443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45975.380669444443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45975.380669444443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45975.380669444443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45975.380669444443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45975.380669444443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45975.380669444443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45975.380669444443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45975.380669444443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45975.380669444443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45975.380669444443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45975.380669444443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45975.380669444443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45975.380669444443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45975.380669444443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45975.380669444443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45975.380669444443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45975.380669444443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45975.380669444443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45975.380669444443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45975.380669444443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45975.380669444443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45975.380669444443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45975.380669444443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45975.380669444443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45975.380669444443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45975.380669444443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45975.380669444443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45975.380669444443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45975.380669444443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45975.380669444443</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271.89995185184671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5.6363888885243796E-2</v>
      </c>
      <c r="H3" s="96">
        <v>45975.308518518519</v>
      </c>
      <c r="I3" s="135" t="str">
        <f>IFERROR(VLOOKUP(D3,DB!A:F,6,0),"")</f>
        <v>SCECO</v>
      </c>
      <c r="J3" s="135" t="str">
        <f>IFERROR(VLOOKUP(D3,DB!A:G,7,0),"")</f>
        <v>Weak</v>
      </c>
      <c r="K3" s="98" t="s">
        <v>39112</v>
      </c>
      <c r="L3" s="92" t="str">
        <f>IFERROR(VLOOKUP(D3,DB!A:I,9,0),"")</f>
        <v>Latis</v>
      </c>
    </row>
    <row r="4" spans="1:16" ht="15" customHeight="1">
      <c r="A4" s="135"/>
      <c r="B4" s="135" t="str">
        <f>IFERROR(VLOOKUP(D4,DB!A:K,11,0),"")</f>
        <v/>
      </c>
      <c r="C4" s="94"/>
      <c r="D4" s="92"/>
      <c r="E4" s="95"/>
      <c r="F4" s="96"/>
      <c r="G4" s="97">
        <f ca="1">IFERROR(NOW()-F4,"")</f>
        <v>45975.380669444443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45975.380669444443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45975.380669444443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45975.380669444443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45975.380669444443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45975.380669444443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45975.380669444443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45975.380669444443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45975.380669444443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45975.380669444443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45975.380669444443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45975.380669444443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45975.380669444443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45975.380669444443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45975.380669444443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45975.380669444443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45975.380669444443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45975.380669444443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45975.380669444443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45975.380669444443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45975.380669444443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45975.380669444443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45975.380669444443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45975.380669444443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45975.380669444443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45975.380669444443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45975.380669444443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45975.380669444443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45975.380669444443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45975.380669444443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45975.380669444443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45975.380669444443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45975.380669444443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45975.380669444443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45975.380669444443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45975.380669444443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45975.380669444443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45975.380669444443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45975.380669444443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45975.380669444443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45975.380669444443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45975.380669444443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45975.380669444443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45975.380669444443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45975.380669444443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45975.380669444443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45975.380669444443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45975.380669444443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45975.380669444443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45975.380669444443</v>
      </c>
      <c r="H53" s="96"/>
      <c r="I53" s="135" t="str">
        <f>IFERROR(VLOOKUP(D53,DB!A:F,6,0),"")</f>
        <v/>
      </c>
      <c r="J53" s="135" t="str">
        <f>IFERROR(VLOOKUP(D53,DB!A:G,7,0),"")</f>
        <v/>
      </c>
      <c r="K53" s="98"/>
      <c r="L53" s="92"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83.54860925925459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49.191792129626265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26.719558333330497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7" ca="1" si="2">IFERROR(NOW()-F6,"")</f>
        <v>45975.380669444443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45975.380669444443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45975.380669444443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45975.380669444443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45975.380669444443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45975.380669444443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45975.380669444443</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45975.380669444443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45975.380669444443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45975.380669444443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45975.380669444443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45975.380669444443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45975.380669444443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45975.380669444443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45975.380669444443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45975.380669444443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45975.380669444443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45975.380669444443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45975.380669444443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45975.380669444443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45975.380669444443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45975.380669444443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45975.380669444443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45975.380669444443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45975.380669444443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45975.380669444443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45975.380669444443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45975.380669444443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45975.380669444443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45975.380669444443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45975.380669444443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45975.380669444443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45975.380669444443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45975.380669444443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45975.380669444443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45975.380669444443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45975.380669444443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45975.380669444443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45975.380669444443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45975.380669444443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45975.380669444443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45975.380669444443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45975.380669444443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45975.380669444443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45975.380669444443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45975.380669444443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45975.380669444443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45975.380669444443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45975.380669444443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45975.380669444443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45975.380669444443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45975.380669444443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45975.380669444443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45975.380669444443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45975.380669444443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45975.380669444443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45975.380669444443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45975.380669444443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45975.380669444443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45975.380669444443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45975.380669444443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45975.380669444443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45975.380669444443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45975.380669444443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45975.380669444443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45975.380669444443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45975.380669444443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45975.380669444443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45975.380669444443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45975.380669444443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45975.380669444443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45975.380669444443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45975.380669444443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45975.380669444443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45975.380669444443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45975.380669444443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45975.380669444443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45975.380669444443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45975.380669444443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45975.380669444443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45975.380669444443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45975.380669444443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45975.380669444443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45975.380669444443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45975.380669444443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45975.380669444443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45975.380669444443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45975.380669444443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45975.380669444443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45975.380669444443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45975.380669444443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45975.380669444443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45975.380669444443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45975.380669444443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45975.380669444443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45975.380669444443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45975.380669444443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45975.380669444443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45975.380669444443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45975.380669444443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45975.380669444443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45975.380669444443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45975.380669444443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45975.380669444443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45975.380669444443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45975.380669444443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45975.380669444443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45975.380669444443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45975.380669444443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45975.380669444443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45975.380669444443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45975.380669444443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45975.380669444443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45975.380669444443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45975.380669444443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45975.380669444443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45975.380669444443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45975.380669444443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45975.380669444443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45975.380669444443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45975.380669444443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45975.380669444443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45975.380669444443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45975.380669444443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45975.380669444443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45975.380669444443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45975.380669444443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45975.380669444443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45975.380669444443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45975.380669444443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45975.380669444443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45975.380669444443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45975.380669444443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45975.380669444443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45975.380669444443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45975.380669444443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45975.380669444443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45975.380669444443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45975.380669444443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45975.380669444443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45975.380669444443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45975.380669444443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45975.380669444443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45975.380669444443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45975.380669444443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45975.380669444443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45975.380669444443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45975.380669444443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45975.380669444443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45975.380669444443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45975.380669444443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45975.380669444443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45975.380669444443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45975.380669444443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45975.380669444443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45975.380669444443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45975.380669444443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45975.380669444443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45975.380669444443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45975.380669444443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45975.380669444443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45975.380669444443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45975.380669444443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45975.380669444443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45975.380669444443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45975.380669444443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45975.380669444443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45975.380669444443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45975.380669444443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45975.380669444443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45975.380669444443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45975.380669444443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45975.380669444443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45975.380669444443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45975.380669444443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45975.380669444443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45975.380669444443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45975.380669444443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45975.380669444443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45975.380669444443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45975.380669444443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45975.380669444443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45975.380669444443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45975.380669444443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45975.380669444443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45975.380669444443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45975.380669444443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45975.380669444443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45975.380669444443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45975.380669444443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45975.380669444443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45975.380669444443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45975.380669444443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45975.380669444443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45975.380669444443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45975.380669444443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45975.380669444443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45975.380669444443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45975.380669444443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45975.380669444443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45975.380669444443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45975.380669444443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45975.380669444443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45975.380669444443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45975.380669444443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45975.380669444443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45975.380669444443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45975.380669444443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45975.380669444443</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8">
        <v>45975.140439814815</v>
      </c>
      <c r="G2" s="75">
        <f ca="1">IFERROR(NOW()-F2,"-")</f>
        <v>0.24022962962771999</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45975.380669444443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45975.380669444443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45975.380669444443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45975.380669444443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45975.380669444443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45975.380669444443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45975.380669444443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45975.380669444443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45975.380669444443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45975.380669444443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45975.380669444443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45975.380669444443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45975.380669444443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45975.380669444443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45975.380669444443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45975.380669444443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45975.380669444443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45975.380669444443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45975.380669444443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45975.380669444443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45975.380669444443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45975.380669444443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45975.380669444443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45975.380669444443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45975.380669444443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45975.380669444443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45975.380669444443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45975.380669444443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45975.380669444443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45975.380669444443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45975.380669444443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45975.380669444443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45975.380669444443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45975.380669444443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45975.380669444443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45975.380669444443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45975.380669444443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45975.380669444443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45975.380669444443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45975.380669444443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45975.380669444443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45975.380669444443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45975.380669444443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45975.380669444443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45975.380669444443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45975.380669444443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45975.380669444443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45975.380669444443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45975.380669444443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45975.380669444443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45975.380669444443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45975.380669444443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45975.380669444443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45975.380669444443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45975.380669444443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45975.380669444443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45975.380669444443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45975.380669444443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45975.380669444443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45975.380669444443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45975.380669444443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45975.380669444443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45975.380669444443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45975.380669444443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45975.380669444443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45975.380669444443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45975.380669444443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45975.380669444443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45975.380669444443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45975.380669444443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45975.380669444443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45975.380669444443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45975.380669444443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45975.380669444443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45975.380669444443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45975.380669444443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45975.380669444443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45975.380669444443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45975.380669444443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45975.380669444443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45975.380669444443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45975.380669444443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45975.380669444443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45975.380669444443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45975.380669444443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45975.380669444443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45975.380669444443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45975.380669444443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45975.380669444443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45975.380669444443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45975.380669444443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45975.380669444443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45975.380669444443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45975.380669444443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45975.380669444443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45975.380669444443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45975.380669444443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45975.380669444443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45975.380669444443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45975.380669444443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45975.380669444443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45975.380669444443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45975.380669444443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45975.380669444443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45975.380669444443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45975.380669444443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45975.380669444443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45975.380669444443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45975.380669444443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45975.380669444443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45975.380669444443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45975.380669444443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45975.380669444443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45975.380669444443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45975.380669444443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45975.380669444443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45975.380669444443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45975.380669444443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45975.380669444443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45975.380669444443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45975.380669444443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45975.380669444443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45975.380669444443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45975.380669444443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45975.380669444443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45975.380669444443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45975.380669444443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45975.380669444443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45975.380669444443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45975.380669444443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45975.380669444443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45975.380669444443</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