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39" documentId="13_ncr:1_{F6CB121F-512D-4AA6-A0C1-0FB36C537598}" xr6:coauthVersionLast="47" xr6:coauthVersionMax="47" xr10:uidLastSave="{AE11C624-F07B-424C-B304-7AE62B94311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<sst xmlns="http://schemas.openxmlformats.org/spreadsheetml/2006/main" count="180289" uniqueCount="39130">
  <si>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</si>
  <si>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</si>
  <si>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</si>
  <si>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</si>
  <si>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</si>
  <si>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</si>
  <si>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</si>
  <si>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</si>
  <si>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</si>
  <si>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</si>
  <si>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</si>
  <si>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</si>
  <si>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</si>
  <si>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</si>
  <si>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</si>
  <si>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</si>
  <si>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</si>
  <si>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</si>
  <si>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</si>
  <si>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</si>
  <si>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</si>
  <si>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</si>
  <si>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</si>
  <si>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</si>
  <si>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</si>
  <si>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</si>
  <si>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</si>
  <si>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</si>
  <si>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</si>
  <si>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</si>
  <si>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</si>
  <si>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</si>
  <si>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</si>
  <si>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</si>
  <si>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</si>
  <si>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</si>
  <si>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</si>
  <si>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</si>
  <si>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</si>
  <si>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</si>
  <si>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</si>
  <si>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</si>
  <si>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</si>
  <si>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</si>
  <si>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</si>
  <si>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</si>
  <si>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</si>
  <si>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</si>
  <si>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</si>
  <si>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</si>
  <si>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</si>
  <si>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</si>
  <si>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</si>
  <si>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</si>
  <si>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</si>
  <si>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</si>
  <si>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</si>
  <si>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</si>
  <si>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</si>
  <si>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</si>
  <si>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</si>
  <si>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</si>
  <si>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</si>
  <si>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</si>
  <si>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</si>
  <si>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</si>
  <si>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</si>
  <si>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</si>
  <si>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</si>
  <si>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</si>
  <si>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</si>
  <si>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</si>
  <si>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</si>
  <si>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</si>
  <si>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</si>
  <si>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</si>
  <si>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</si>
  <si>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</si>
  <si>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</si>
  <si>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</si>
  <si>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</si>
  <si>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</si>
  <si>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</si>
  <si>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</si>
  <si>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</si>
  <si>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</si>
  <si>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</si>
  <si>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</si>
  <si>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</si>
  <si>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</si>
  <si>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</si>
  <si>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</si>
  <si>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</si>
  <si>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</si>
  <si>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</si>
  <si>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</si>
  <si>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</si>
  <si>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</si>
  <si>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</si>
  <si>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</si>
  <si>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</si>
  <si>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</si>
  <si>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</si>
  <si>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</si>
  <si>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</si>
  <si>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</si>
  <si>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</si>
  <si>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</si>
  <si>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</si>
  <si>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</si>
  <si>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</si>
  <si>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</si>
  <si>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</si>
  <si>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</si>
  <si>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</si>
  <si>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</si>
  <si>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</si>
  <si>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</si>
  <si>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</si>
  <si>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</si>
  <si>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</si>
  <si>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</si>
  <si>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</si>
  <si>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</si>
  <si>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</si>
  <si>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</si>
  <si>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</si>
  <si>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</si>
  <si>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</si>
  <si>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</si>
  <si>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</si>
  <si>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</si>
  <si>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</si>
  <si>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</si>
  <si>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</si>
  <si>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</si>
  <si>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</si>
  <si>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</si>
  <si>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</si>
  <si>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</si>
  <si>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</si>
  <si>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</si>
  <si>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</si>
  <si>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</si>
  <si>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</si>
  <si>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</si>
  <si>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</si>
  <si>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</si>
  <si>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</si>
  <si>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</si>
  <si>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</si>
  <si>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</si>
  <si>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</si>
  <si>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</si>
  <si>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</si>
  <si>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</si>
  <si>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</si>
  <si>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</si>
  <si>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</si>
  <si>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</si>
  <si>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</si>
  <si>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</si>
  <si>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</si>
  <si>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</si>
  <si>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</si>
  <si>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</si>
  <si>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</si>
  <si>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</si>
  <si>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</si>
  <si>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</si>
  <si>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</si>
  <si>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</si>
  <si>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</si>
  <si>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</si>
  <si>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</si>
  <si>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</si>
  <si>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</si>
  <si>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</si>
  <si>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</si>
  <si>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</si>
  <si>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</si>
  <si>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</si>
  <si>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</si>
  <si>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</si>
  <si>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</si>
  <si>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</si>
  <si>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</si>
  <si>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</si>
  <si>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</si>
  <si>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</si>
  <si>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</si>
  <si>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</si>
  <si>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</si>
  <si>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</si>
  <si>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</si>
  <si>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</si>
  <si>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</si>
  <si>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</si>
  <si>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</si>
  <si>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</si>
  <si>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</si>
  <si>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</si>
  <si>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</si>
  <si>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</si>
  <si>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</si>
  <si>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</si>
  <si>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</si>
  <si>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</si>
  <si>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</si>
  <si>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</si>
  <si>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</si>
  <si>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</si>
  <si>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</si>
  <si>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</si>
  <si>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</si>
  <si>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</si>
  <si>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</si>
  <si>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</si>
  <si>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</si>
  <si>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</si>
  <si>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</si>
  <si>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</si>
  <si>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</si>
  <si>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</si>
  <si>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</si>
  <si>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</si>
  <si>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</si>
  <si>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</si>
  <si>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</si>
  <si>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</si>
  <si>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</si>
  <si>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</si>
  <si>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</si>
  <si>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</si>
  <si>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</si>
  <si>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</si>
  <si>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</si>
  <si>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</si>
  <si>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</si>
  <si>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</si>
  <si>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</si>
  <si>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</si>
  <si>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</si>
  <si>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</si>
  <si>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</si>
  <si>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</si>
  <si>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</si>
  <si>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</si>
  <si>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</si>
  <si>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</si>
  <si>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</si>
  <si>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</si>
  <si>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</si>
  <si>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</si>
  <si>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</si>
  <si>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</si>
  <si>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</si>
  <si>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</si>
  <si>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</si>
  <si>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</si>
  <si>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</si>
  <si>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</si>
  <si>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</si>
  <si>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</si>
  <si>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</si>
  <si>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</si>
  <si>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</si>
  <si>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</si>
  <si>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</si>
  <si>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</si>
  <si>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</si>
  <si>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</si>
  <si>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</si>
  <si>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</si>
  <si>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</si>
  <si>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</si>
  <si>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</si>
  <si>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</si>
  <si>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</si>
  <si>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</si>
  <si>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</si>
  <si>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</si>
  <si>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</si>
  <si>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</si>
  <si>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</si>
  <si>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</si>
  <si>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</si>
  <si>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</si>
  <si>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</si>
  <si>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</si>
  <si>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</si>
  <si>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</si>
  <si>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</si>
  <si>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</si>
  <si>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</si>
  <si>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</si>
  <si>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</si>
  <si>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</si>
  <si>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</si>
  <si>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</si>
  <si>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</si>
  <si>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</si>
  <si>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</si>
  <si>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</si>
  <si>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</si>
  <si>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</si>
  <si>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</si>
  <si>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</si>
  <si>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</si>
  <si>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</si>
  <si>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</si>
  <si>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</si>
  <si>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</si>
  <si>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</si>
  <si>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</si>
  <si>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</si>
  <si>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</si>
  <si>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</si>
  <si>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</si>
  <si>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</si>
  <si>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</si>
  <si>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</si>
  <si>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</si>
  <si>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</si>
  <si>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</si>
  <si>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</si>
  <si>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</si>
  <si>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</si>
  <si>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</si>
  <si>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</si>
  <si>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</si>
  <si>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</si>
  <si>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</si>
  <si>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</si>
  <si>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</si>
  <si>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</si>
  <si>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</si>
  <si>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</si>
  <si>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</si>
  <si>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</si>
  <si>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</si>
  <si>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</si>
  <si>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</si>
  <si>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</si>
  <si>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</si>
  <si>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</si>
  <si>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</si>
  <si>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</si>
  <si>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</si>
  <si>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</si>
  <si>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</si>
  <si>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</si>
  <si>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</si>
  <si>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</si>
  <si>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</si>
  <si>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</si>
  <si>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</si>
  <si>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</si>
  <si>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</si>
  <si>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</si>
  <si>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</si>
  <si>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</si>
  <si>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</si>
  <si>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</si>
  <si>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</si>
  <si>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</si>
  <si>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</si>
  <si>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</si>
  <si>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</si>
  <si>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</si>
  <si>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</si>
  <si>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</si>
  <si>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</si>
  <si>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</si>
  <si>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</si>
  <si>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</si>
  <si>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</si>
  <si>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</si>
  <si>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</si>
  <si>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</si>
  <si>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</si>
  <si>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</si>
  <si>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</si>
  <si>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</si>
  <si>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</si>
  <si>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</si>
  <si>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</si>
  <si>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</si>
  <si>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</si>
  <si>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</si>
  <si>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</si>
  <si>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</si>
  <si>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</si>
  <si>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</si>
  <si>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</si>
  <si>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</si>
  <si>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</si>
  <si>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</si>
  <si>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</si>
  <si>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</si>
  <si>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</si>
  <si>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</si>
  <si>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</si>
  <si>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</si>
  <si>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</si>
  <si>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</si>
  <si>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</si>
  <si>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</si>
  <si>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</si>
  <si>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</si>
  <si>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</si>
  <si>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</si>
  <si>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</si>
  <si>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</si>
  <si>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</si>
  <si>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</si>
  <si>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</si>
  <si>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</si>
  <si>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</si>
  <si>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</si>
  <si>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</si>
  <si>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</si>
  <si>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</si>
  <si>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</si>
  <si>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</si>
  <si>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</si>
  <si>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</si>
  <si>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</si>
  <si>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</si>
  <si>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</si>
  <si>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</si>
  <si>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</si>
  <si>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</si>
  <si>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</si>
  <si>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</si>
  <si>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</si>
  <si>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</si>
  <si>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</si>
  <si>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</si>
  <si>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</si>
  <si>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</si>
  <si>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</si>
  <si>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</si>
  <si>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</si>
  <si>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</si>
  <si>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</si>
  <si>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</si>
  <si>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</si>
  <si>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</si>
  <si>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</si>
  <si>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</si>
  <si>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</si>
  <si>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</si>
  <si>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</si>
  <si>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</si>
  <si>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</si>
  <si>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</si>
  <si>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</si>
  <si>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</si>
  <si>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</si>
  <si>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</si>
  <si>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</si>
  <si>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</si>
  <si>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</si>
  <si>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</si>
  <si>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</si>
  <si>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</si>
  <si>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</si>
  <si>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</si>
  <si>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</si>
  <si>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</si>
  <si>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</si>
  <si>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</si>
  <si>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</si>
  <si>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</si>
  <si>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</si>
  <si>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</si>
  <si>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</si>
  <si>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</si>
  <si>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</si>
  <si>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</si>
  <si>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</si>
  <si>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</si>
  <si>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</si>
  <si>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</si>
  <si>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</si>
  <si>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</si>
  <si>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</si>
  <si>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</si>
  <si>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</si>
  <si>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</si>
  <si>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</si>
  <si>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</si>
  <si>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</si>
  <si>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</si>
  <si>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</si>
  <si>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</si>
  <si>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</si>
  <si>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</si>
  <si>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</si>
  <si>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</si>
  <si>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</si>
  <si>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</si>
  <si>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</si>
  <si>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</si>
  <si>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</si>
  <si>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</si>
  <si>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</si>
  <si>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</si>
  <si>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</si>
  <si>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</si>
  <si>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</si>
  <si>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</si>
  <si>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</si>
  <si>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</si>
  <si>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</si>
  <si>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</si>
  <si>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</si>
  <si>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</si>
  <si>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</si>
  <si>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</si>
  <si>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</si>
  <si>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</si>
  <si>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</si>
  <si>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</si>
  <si>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</si>
  <si>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</si>
  <si>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</si>
  <si>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</si>
  <si>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</si>
  <si>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</si>
  <si>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</si>
  <si>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</si>
  <si>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</si>
  <si>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</si>
  <si>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</si>
  <si>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</si>
  <si>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</si>
  <si>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</si>
  <si>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</si>
  <si>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</si>
  <si>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</si>
  <si>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</si>
  <si>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</si>
  <si>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</si>
  <si>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</si>
  <si>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</si>
  <si>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</si>
  <si>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</si>
  <si>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</si>
  <si>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</si>
  <si>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</si>
  <si>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</si>
  <si>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</si>
  <si>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</si>
  <si>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</si>
  <si>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</si>
  <si>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</si>
  <si>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</si>
  <si>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</si>
  <si>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</si>
  <si>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</si>
  <si>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</si>
  <si>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</si>
  <si>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</si>
  <si>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</si>
  <si>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</si>
  <si>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</si>
  <si>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</si>
  <si>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</si>
  <si>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</si>
  <si>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</si>
  <si>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</si>
  <si>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</si>
  <si>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</si>
  <si>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</si>
  <si>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</si>
  <si>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</si>
  <si>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</si>
  <si>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</si>
  <si>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</si>
  <si>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</si>
  <si>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</si>
  <si>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</si>
  <si>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</si>
  <si>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</si>
  <si>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</si>
  <si>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</si>
  <si>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</si>
  <si>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</si>
  <si>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</si>
  <si>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</si>
  <si>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</si>
  <si>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</si>
  <si>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</si>
  <si>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</si>
  <si>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</si>
  <si>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</si>
  <si>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</si>
  <si>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</si>
  <si>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</si>
  <si>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</si>
  <si>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</si>
  <si>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</si>
  <si>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</si>
  <si>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</si>
  <si>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</si>
  <si>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</si>
  <si>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</si>
  <si>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</si>
  <si>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</si>
  <si>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</si>
  <si>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</si>
  <si>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</si>
  <si>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</si>
  <si>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</si>
  <si>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</si>
  <si>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</si>
  <si>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</si>
  <si>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</si>
  <si>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</si>
  <si>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</si>
  <si>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</si>
  <si>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</si>
  <si>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</si>
  <si>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</si>
  <si>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</si>
  <si>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</si>
  <si>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</si>
  <si>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</si>
  <si>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</si>
  <si>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</si>
  <si>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</si>
  <si>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</si>
  <si>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</si>
  <si>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</si>
  <si>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</si>
  <si>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</si>
  <si>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</si>
  <si>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</si>
  <si>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</si>
  <si>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</si>
  <si>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</si>
  <si>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</si>
  <si>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</si>
  <si>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</si>
  <si>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</si>
  <si>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</si>
  <si>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</si>
  <si>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</si>
  <si>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</si>
  <si>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</si>
  <si>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</si>
  <si>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</si>
  <si>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</si>
  <si>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</si>
  <si>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</si>
  <si>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</si>
  <si>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</si>
  <si>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</si>
  <si>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</si>
  <si>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</si>
  <si>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</si>
  <si>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</si>
  <si>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</si>
  <si>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</si>
  <si>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</si>
  <si>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</si>
  <si>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</si>
  <si>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</si>
  <si>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</si>
  <si>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</si>
  <si>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</si>
  <si>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</si>
  <si>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</si>
  <si>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</si>
  <si>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</si>
  <si>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</si>
  <si>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</si>
  <si>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</si>
  <si>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</si>
  <si>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</si>
  <si>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</si>
  <si>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</si>
  <si>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</si>
  <si>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</si>
  <si>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</si>
  <si>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</si>
  <si>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</si>
  <si>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</si>
  <si>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</si>
  <si>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</si>
  <si>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</si>
  <si>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</si>
  <si>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</si>
  <si>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</si>
  <si>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</si>
  <si>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</si>
  <si>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</si>
  <si>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</si>
  <si>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</si>
  <si>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</si>
  <si>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</si>
  <si>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</si>
  <si>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</si>
  <si>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</si>
  <si>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</si>
  <si>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</si>
  <si>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</si>
  <si>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</si>
  <si>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</si>
  <si>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</si>
  <si>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</si>
  <si>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</si>
  <si>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</si>
  <si>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</si>
  <si>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</si>
  <si>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</si>
  <si>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</si>
  <si>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</si>
  <si>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</si>
  <si>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</si>
  <si>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</si>
  <si>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</si>
  <si>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</si>
  <si>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</si>
  <si>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</si>
  <si>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</si>
  <si>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</si>
  <si>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</si>
  <si>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</si>
  <si>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</si>
  <si>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</si>
  <si>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</si>
  <si>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</si>
  <si>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</si>
  <si>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</si>
  <si>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</si>
  <si>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</si>
  <si>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</si>
  <si>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</si>
  <si>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</si>
  <si>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</si>
  <si>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</si>
  <si>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</si>
  <si>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</si>
  <si>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</si>
  <si>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</si>
  <si>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</si>
  <si>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</si>
  <si>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</si>
  <si>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</si>
  <si>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</si>
  <si>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</si>
  <si>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</si>
  <si>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</si>
  <si>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</si>
  <si>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</si>
  <si>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</si>
  <si>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</si>
  <si>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</si>
  <si>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</si>
  <si>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</si>
  <si>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</si>
  <si>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</si>
  <si>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</si>
  <si>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</si>
  <si>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</si>
  <si>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</si>
  <si>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</si>
  <si>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</si>
  <si>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</si>
  <si>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</si>
  <si>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</si>
  <si>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</si>
  <si>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</si>
  <si>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</si>
  <si>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</si>
  <si>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</si>
  <si>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</si>
  <si>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</si>
  <si>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</si>
  <si>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</si>
  <si>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</si>
  <si>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</si>
  <si>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</si>
  <si>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</si>
  <si>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</si>
  <si>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</si>
  <si>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</si>
  <si>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</si>
  <si>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</si>
  <si>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</si>
  <si>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</si>
  <si>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</si>
  <si>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</si>
  <si>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</si>
  <si>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</si>
  <si>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</si>
  <si>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</si>
  <si>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</si>
  <si>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</si>
  <si>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</si>
  <si>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</si>
  <si>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</si>
  <si>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</si>
  <si>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</si>
  <si>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</si>
  <si>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</si>
  <si>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</si>
  <si>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</si>
  <si>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</si>
  <si>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</si>
  <si>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</si>
  <si>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</si>
  <si>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</si>
  <si>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</si>
  <si>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</si>
  <si>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</si>
  <si>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</si>
  <si>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</si>
  <si>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</si>
  <si>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</si>
  <si>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</si>
  <si>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</si>
  <si>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</si>
  <si>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</si>
  <si>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</si>
  <si>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</si>
  <si>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</si>
  <si>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</si>
  <si>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</si>
  <si>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</si>
  <si>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</si>
  <si>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</si>
  <si>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</si>
  <si>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</si>
  <si>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</si>
  <si>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</si>
  <si>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</si>
  <si>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</si>
  <si>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</si>
  <si>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</si>
  <si>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</si>
  <si>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</si>
  <si>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</si>
  <si>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</si>
  <si>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</si>
  <si>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</si>
  <si>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</si>
  <si>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</si>
  <si>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</si>
  <si>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</si>
  <si>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</si>
  <si>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</si>
  <si>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</si>
  <si>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</si>
  <si>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</si>
  <si>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</si>
  <si>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</si>
  <si>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</si>
  <si>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</si>
  <si>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</si>
  <si>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</si>
  <si>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</si>
  <si>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</si>
  <si>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</si>
  <si>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</si>
  <si>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</si>
  <si>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</si>
  <si>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</si>
  <si>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</si>
  <si>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</si>
  <si>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</si>
  <si>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</si>
  <si>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</si>
  <si>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</si>
  <si>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</si>
  <si>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</si>
  <si>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</si>
  <si>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</si>
  <si>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</si>
  <si>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</si>
  <si>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</si>
  <si>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</si>
  <si>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</si>
  <si>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</si>
  <si>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</si>
  <si>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</si>
  <si>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</si>
  <si>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</si>
  <si>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</si>
  <si>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</si>
  <si>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</si>
  <si>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</si>
  <si>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</si>
  <si>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</si>
  <si>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</si>
  <si>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</si>
  <si>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</si>
  <si>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</si>
  <si>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</si>
  <si>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</si>
  <si>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</si>
  <si>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</si>
  <si>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</si>
  <si>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</si>
  <si>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</si>
  <si>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</si>
  <si>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</si>
  <si>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</si>
  <si>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</si>
  <si>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</si>
  <si>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</si>
  <si>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</si>
  <si>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</si>
  <si>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</si>
  <si>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</si>
  <si>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</si>
  <si>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</si>
  <si>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</si>
  <si>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</si>
  <si>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</si>
  <si>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</si>
  <si>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</si>
  <si>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</si>
  <si>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</si>
  <si>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</si>
  <si>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</si>
  <si>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</si>
  <si>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</si>
  <si>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</si>
  <si>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</si>
  <si>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</si>
  <si>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</si>
  <si>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</si>
  <si>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</si>
  <si>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</si>
  <si>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</si>
  <si>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</si>
  <si>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</si>
  <si>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</si>
  <si>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</si>
  <si>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</si>
  <si>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</si>
  <si>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</si>
  <si>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</si>
  <si>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</si>
  <si>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</si>
  <si>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</si>
  <si>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</si>
  <si>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</si>
  <si>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</si>
  <si>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</si>
  <si>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</si>
  <si>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</si>
  <si>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</si>
  <si>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</si>
  <si>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</si>
  <si>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</si>
  <si>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</si>
  <si>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</si>
  <si>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</si>
  <si>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</si>
  <si>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</si>
  <si>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</si>
  <si>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</si>
  <si>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</si>
  <si>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</si>
  <si>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</si>
  <si>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</si>
  <si>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</si>
  <si>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</si>
  <si>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</si>
  <si>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</si>
  <si>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</si>
  <si>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</si>
  <si>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</si>
  <si>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</si>
  <si>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</si>
  <si>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</si>
  <si>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</si>
  <si>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</si>
  <si>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</si>
  <si>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</si>
  <si>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</si>
  <si>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</si>
  <si>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</si>
  <si>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</si>
  <si>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</si>
  <si>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</si>
  <si>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</si>
  <si>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</si>
  <si>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</si>
  <si>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</si>
  <si>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</si>
  <si>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</si>
  <si>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</si>
  <si>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</si>
  <si>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</si>
  <si>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</si>
  <si>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</si>
  <si>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</si>
  <si>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</si>
  <si>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</si>
  <si>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</si>
  <si>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</si>
  <si>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</si>
  <si>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</si>
  <si>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</si>
  <si>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</si>
  <si>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</si>
  <si>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</si>
  <si>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</si>
  <si>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</si>
  <si>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</si>
  <si>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</si>
  <si>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</si>
  <si>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</si>
  <si>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</si>
  <si>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</si>
  <si>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</si>
  <si>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</si>
  <si>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</si>
  <si>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</si>
  <si>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</si>
  <si>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</si>
  <si>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</si>
  <si>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</si>
  <si>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</si>
  <si>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</si>
  <si>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</si>
  <si>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</si>
  <si>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</si>
  <si>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</si>
  <si>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</si>
  <si>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</si>
  <si>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</si>
  <si>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</si>
  <si>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</si>
  <si>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</si>
  <si>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</si>
  <si>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</si>
  <si>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</si>
  <si>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</si>
  <si>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</si>
  <si>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</si>
  <si>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</si>
  <si>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</si>
  <si>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</si>
  <si>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</si>
  <si>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</si>
  <si>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</si>
  <si>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</si>
  <si>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</si>
  <si>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</si>
  <si>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</si>
  <si>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</si>
  <si>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</si>
  <si>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</si>
  <si>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</si>
  <si>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</si>
  <si>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</si>
  <si>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</si>
  <si>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</si>
  <si>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</si>
  <si>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</si>
  <si>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</si>
  <si>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</si>
  <si>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</si>
  <si>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</si>
  <si>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</si>
  <si>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</si>
  <si>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</si>
  <si>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</si>
  <si>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</si>
  <si>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</si>
  <si>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</si>
  <si>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</si>
  <si>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</si>
  <si>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</si>
  <si>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</si>
  <si>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</si>
  <si>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</si>
  <si>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</si>
  <si>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</si>
  <si>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</si>
  <si>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</si>
  <si>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</si>
  <si>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</si>
  <si>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</si>
  <si>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</si>
  <si>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</si>
  <si>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</si>
  <si>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</si>
  <si>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</si>
  <si>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</si>
  <si>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</si>
  <si>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</si>
  <si>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</si>
  <si>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</si>
  <si>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</si>
  <si>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</si>
  <si>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</si>
  <si>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</si>
  <si>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</si>
  <si>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</si>
  <si>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</si>
  <si>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</si>
  <si>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</si>
  <si>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</si>
  <si>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</si>
  <si>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</si>
  <si>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</si>
  <si>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</si>
  <si>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</si>
  <si>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</si>
  <si>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</si>
  <si>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</si>
  <si>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</si>
  <si>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</si>
  <si>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</si>
  <si>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</si>
  <si>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</si>
  <si>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</si>
  <si>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</si>
  <si>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</si>
  <si>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</si>
  <si>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</si>
  <si>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</si>
  <si>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</si>
  <si>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</si>
  <si>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</si>
  <si>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</si>
  <si>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</si>
  <si>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</si>
  <si>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</si>
  <si>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</si>
  <si>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</si>
  <si>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</si>
  <si>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</si>
  <si>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</si>
  <si>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</si>
  <si>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</si>
  <si>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</si>
  <si>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</si>
  <si>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</si>
  <si>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</si>
  <si>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</si>
  <si>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</si>
  <si>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</si>
  <si>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</si>
  <si>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</si>
  <si>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</si>
  <si>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</si>
  <si>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</si>
  <si>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</si>
  <si>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</si>
  <si>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</si>
  <si>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</si>
  <si>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</si>
  <si>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</si>
  <si>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</si>
  <si>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</si>
  <si>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</si>
  <si>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</si>
  <si>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</si>
  <si>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</si>
  <si>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</si>
  <si>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</si>
  <si>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</si>
  <si>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</si>
  <si>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</si>
  <si>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</si>
  <si>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</si>
  <si>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</si>
  <si>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</si>
  <si>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</si>
  <si>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</si>
  <si>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</si>
  <si>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</si>
  <si>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</si>
  <si>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</si>
  <si>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</si>
  <si>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</si>
  <si>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</si>
  <si>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</si>
  <si>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</si>
  <si>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</si>
  <si>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</si>
  <si>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</si>
  <si>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</si>
  <si>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</si>
  <si>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</si>
  <si>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</si>
  <si>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</si>
  <si>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</si>
  <si>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</si>
  <si>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</si>
  <si>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</si>
  <si>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</si>
  <si>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</si>
  <si>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</si>
  <si>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</si>
  <si>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</si>
  <si>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</si>
  <si>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</si>
  <si>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</si>
  <si>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</si>
  <si>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</si>
  <si>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</si>
  <si>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</si>
  <si>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</si>
  <si>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</si>
  <si>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</si>
  <si>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</si>
  <si>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</si>
  <si>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</si>
  <si>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</si>
  <si>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</si>
  <si>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</si>
  <si>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</si>
  <si>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</si>
  <si>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</si>
  <si>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</si>
  <si>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</si>
  <si>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</si>
  <si>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</si>
  <si>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</si>
  <si>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</si>
  <si>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</si>
  <si>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</si>
  <si>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</si>
  <si>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</si>
  <si>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</si>
  <si>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</si>
  <si>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</si>
  <si>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</si>
  <si>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</si>
  <si>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</si>
  <si>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</si>
  <si>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</si>
  <si>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</si>
  <si>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</si>
  <si>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</si>
  <si>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</si>
  <si>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</si>
  <si>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</si>
  <si>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</si>
  <si>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</si>
  <si>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</si>
  <si>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</si>
  <si>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</si>
  <si>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</si>
  <si>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</si>
  <si>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</si>
  <si>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</si>
  <si>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</si>
  <si>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</si>
  <si>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</si>
  <si>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</si>
  <si>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</si>
  <si>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</si>
  <si>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</si>
  <si>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</si>
  <si>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</si>
  <si>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</si>
  <si>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</si>
  <si>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</si>
  <si>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</si>
  <si>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</si>
  <si>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</si>
  <si>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</si>
  <si>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</si>
  <si>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</si>
  <si>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</si>
  <si>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</si>
  <si>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</si>
  <si>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</si>
  <si>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</si>
  <si>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</si>
  <si>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</si>
  <si>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</si>
  <si>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</si>
  <si>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</si>
  <si>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</si>
  <si>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</si>
  <si>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</si>
  <si>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</si>
  <si>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</si>
  <si>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</si>
  <si>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</si>
  <si>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</si>
  <si>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</si>
  <si>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</si>
  <si>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</si>
  <si>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</si>
  <si>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</si>
  <si>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</si>
  <si>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</si>
  <si>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</si>
  <si>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</si>
  <si>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</si>
  <si>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</si>
  <si>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</si>
  <si>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</si>
  <si>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</si>
  <si>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</si>
  <si>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</si>
  <si>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</si>
  <si>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</si>
  <si>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</si>
  <si>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</si>
  <si>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</si>
  <si>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</si>
  <si>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</si>
  <si>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</si>
  <si>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</si>
  <si>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</si>
  <si>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</si>
  <si>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</si>
  <si>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</si>
  <si>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</si>
  <si>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</si>
  <si>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</si>
  <si>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</si>
  <si>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</si>
  <si>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</si>
  <si>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</si>
  <si>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</si>
  <si>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</si>
  <si>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</si>
  <si>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</si>
  <si>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</si>
  <si>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</si>
  <si>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</si>
  <si>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</si>
  <si>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</si>
  <si>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</si>
  <si>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</si>
  <si>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</si>
  <si>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</si>
  <si>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</si>
  <si>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</si>
  <si>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</si>
  <si>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</si>
  <si>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</si>
  <si>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</si>
  <si>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</si>
  <si>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</si>
  <si>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</si>
  <si>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</si>
  <si>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</si>
  <si>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</si>
  <si>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</si>
  <si>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</si>
  <si>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</si>
  <si>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</si>
  <si>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</si>
  <si>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</si>
  <si>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</si>
  <si>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</si>
  <si>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</si>
  <si>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</si>
  <si>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</si>
  <si>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</si>
  <si>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</si>
  <si>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</si>
  <si>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</si>
  <si>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</si>
  <si>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</si>
  <si>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</si>
  <si>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</si>
  <si>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</si>
  <si>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</si>
  <si>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</si>
  <si>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</si>
  <si>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</si>
  <si>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</si>
  <si>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</si>
  <si>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</si>
  <si>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</si>
  <si>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</si>
  <si>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</si>
  <si>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</si>
  <si>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</si>
  <si>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</si>
  <si>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</si>
  <si>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</si>
  <si>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</si>
  <si>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</si>
  <si>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</si>
  <si>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</si>
  <si>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</si>
  <si>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</si>
  <si>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</si>
  <si>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</si>
  <si>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</si>
  <si>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</si>
  <si>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</si>
  <si>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</si>
  <si>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</si>
  <si>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</si>
  <si>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</si>
  <si>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</si>
  <si>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</si>
  <si>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</si>
  <si>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</si>
  <si>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</si>
  <si>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</si>
  <si>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</si>
  <si>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</si>
  <si>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</si>
  <si>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</si>
  <si>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</si>
  <si>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</si>
  <si>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</si>
  <si>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</si>
  <si>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</si>
  <si>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</si>
  <si>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</si>
  <si>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</si>
  <si>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</si>
  <si>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</si>
  <si>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</si>
  <si>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</si>
  <si>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</si>
  <si>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</si>
  <si>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</si>
  <si>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</si>
  <si>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</si>
  <si>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</si>
  <si>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</si>
  <si>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</si>
  <si>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</si>
  <si>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</si>
  <si>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</si>
  <si>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</si>
  <si>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</si>
  <si>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</si>
  <si>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</si>
  <si>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</si>
  <si>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</si>
  <si>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</si>
  <si>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</si>
  <si>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</si>
  <si>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</si>
  <si>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</si>
  <si>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</si>
  <si>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</si>
  <si>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</si>
  <si>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</si>
  <si>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</si>
  <si>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</si>
  <si>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</si>
  <si>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</si>
  <si>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</si>
  <si>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</si>
  <si>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</si>
  <si>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</si>
  <si>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</si>
  <si>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</si>
  <si>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</si>
  <si>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</si>
  <si>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</si>
  <si>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</si>
  <si>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</si>
  <si>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</si>
  <si>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</si>
  <si>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</si>
  <si>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</si>
  <si>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</si>
  <si>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</si>
  <si>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</si>
  <si>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</si>
  <si>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</si>
  <si>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</si>
  <si>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</si>
  <si>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</si>
  <si>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</si>
  <si>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</si>
  <si>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</si>
  <si>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</si>
  <si>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</si>
  <si>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</si>
  <si>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</si>
  <si>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</si>
  <si>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</si>
  <si>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</si>
  <si>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</si>
  <si>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</si>
  <si>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</si>
  <si>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</si>
  <si>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</si>
  <si>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</si>
  <si>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</si>
  <si>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</si>
  <si>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</si>
  <si>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</si>
  <si>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</si>
  <si>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</si>
  <si>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</si>
  <si>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</si>
  <si>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</si>
  <si>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</si>
  <si>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</si>
  <si>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</si>
  <si>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</si>
  <si>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</si>
  <si>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</si>
  <si>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</si>
  <si>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</si>
  <si>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</si>
  <si>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</si>
  <si>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</si>
  <si>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</si>
  <si>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</si>
  <si>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</si>
  <si>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</si>
  <si>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</si>
  <si>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</si>
  <si>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</si>
  <si>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</si>
  <si>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</si>
  <si>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</si>
  <si>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</si>
  <si>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</si>
  <si>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</si>
  <si>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</si>
  <si>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</si>
  <si>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</si>
  <si>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</si>
  <si>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</si>
  <si>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</si>
  <si>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</si>
  <si>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</si>
  <si>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</si>
  <si>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</si>
  <si>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</si>
  <si>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</si>
  <si>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</si>
  <si>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</si>
  <si>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</si>
  <si>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</si>
  <si>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</si>
  <si>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</si>
  <si>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</si>
  <si>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</si>
  <si>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</si>
  <si>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</si>
  <si>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</si>
  <si>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</si>
  <si>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</si>
  <si>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</si>
  <si>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</si>
  <si>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</si>
  <si>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</si>
  <si>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</si>
  <si>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</si>
  <si>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</si>
  <si>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</si>
  <si>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</si>
  <si>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</si>
  <si>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</si>
  <si>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</si>
  <si>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</si>
  <si>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</si>
  <si>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</si>
  <si>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</si>
  <si>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</si>
  <si>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</si>
  <si>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</si>
  <si>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</si>
  <si>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</si>
  <si>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</si>
  <si>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</si>
  <si>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</si>
  <si>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</si>
  <si>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</si>
  <si>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</si>
  <si>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</si>
  <si>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</si>
  <si>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</si>
  <si>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</si>
  <si>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</si>
  <si>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</si>
  <si>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</si>
  <si>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</si>
  <si>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</si>
  <si>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</si>
  <si>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</si>
  <si>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</si>
  <si>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</si>
  <si>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</si>
  <si>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</si>
  <si>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</si>
  <si>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</si>
  <si>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</si>
  <si>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</si>
  <si>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</si>
  <si>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</si>
  <si>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</si>
  <si>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</si>
  <si>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</si>
  <si>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</si>
  <si>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</si>
  <si>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</si>
  <si>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</si>
  <si>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</si>
  <si>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</si>
  <si>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</si>
  <si>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</si>
  <si>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</si>
  <si>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</si>
  <si>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</si>
  <si>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</si>
  <si>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</si>
  <si>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</si>
  <si>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</si>
  <si>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</si>
  <si>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</si>
  <si>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</si>
  <si>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</si>
  <si>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</si>
  <si>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</si>
  <si>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</si>
  <si>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</si>
  <si>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</si>
  <si>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</si>
  <si>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</si>
  <si>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</si>
  <si>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</si>
  <si>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</si>
  <si>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</si>
  <si>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</si>
  <si>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</si>
  <si>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</si>
  <si>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</si>
  <si>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</si>
  <si>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</si>
  <si>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</si>
  <si>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</si>
  <si>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</si>
  <si>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</si>
  <si>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</si>
  <si>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</si>
  <si>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</si>
  <si>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</si>
  <si>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</si>
  <si>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</si>
  <si>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</si>
  <si>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</si>
  <si>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</si>
  <si>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</si>
  <si>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</si>
  <si>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</si>
  <si>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</si>
  <si>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</si>
  <si>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</si>
  <si>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</si>
  <si>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</si>
  <si>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</si>
  <si>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</si>
  <si>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</si>
  <si>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</si>
  <si>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</si>
  <si>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</si>
  <si>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</si>
  <si>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</si>
  <si>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</si>
  <si>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</si>
  <si>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</si>
  <si>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</si>
  <si>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</si>
  <si>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</si>
  <si>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</si>
  <si>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</si>
  <si>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</si>
  <si>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</si>
  <si>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</si>
  <si>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</si>
  <si>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</si>
  <si>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</si>
  <si>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</si>
  <si>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</si>
  <si>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</si>
  <si>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</si>
  <si>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</si>
  <si>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</si>
  <si>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</si>
  <si>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</si>
  <si>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</si>
  <si>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</si>
  <si>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</si>
  <si>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</si>
  <si>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</si>
  <si>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</si>
  <si>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</si>
  <si>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</si>
  <si>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</si>
  <si>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</si>
  <si>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</si>
  <si>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</si>
  <si>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</si>
  <si>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</si>
  <si>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</si>
  <si>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</si>
  <si>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</si>
  <si>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</si>
  <si>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</si>
  <si>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</si>
  <si>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</si>
  <si>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</si>
  <si>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</si>
  <si>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</si>
  <si>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</si>
  <si>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</si>
  <si>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</si>
  <si>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</si>
  <si>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</si>
  <si>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</si>
  <si>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</si>
  <si>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</si>
  <si>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</si>
  <si>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</si>
  <si>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</si>
  <si>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</si>
  <si>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</si>
  <si>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</si>
  <si>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</si>
  <si>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</si>
  <si>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</si>
  <si>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</si>
  <si>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</si>
  <si>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</si>
  <si>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</si>
  <si>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</si>
  <si>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</si>
  <si>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</si>
  <si>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</si>
  <si>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</si>
  <si>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</si>
  <si>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</si>
  <si>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</si>
  <si>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</si>
  <si>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</si>
  <si>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</si>
  <si>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</si>
  <si>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</si>
  <si>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</si>
  <si>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</si>
  <si>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</si>
  <si>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</si>
  <si>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</si>
  <si>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</si>
  <si>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</si>
  <si>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</si>
  <si>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</si>
  <si>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</si>
  <si>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</si>
  <si>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</si>
  <si>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</si>
  <si>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</si>
  <si>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</si>
  <si>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</si>
  <si>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</si>
  <si>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</si>
  <si>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</si>
  <si>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</si>
  <si>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</si>
  <si>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</si>
  <si>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</si>
  <si>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</si>
  <si>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</si>
  <si>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</si>
  <si>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</si>
  <si>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</si>
  <si>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</si>
  <si>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</si>
  <si>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</si>
  <si>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</si>
  <si>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</si>
  <si>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</si>
  <si>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</si>
  <si>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</si>
  <si>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</si>
  <si>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</si>
  <si>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</si>
  <si>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</si>
  <si>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</si>
  <si>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</si>
  <si>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</si>
  <si>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</si>
  <si>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</si>
  <si>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</si>
  <si>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</si>
  <si>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</si>
  <si>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</si>
  <si>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</si>
  <si>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</si>
  <si>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</si>
  <si>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</si>
  <si>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</si>
  <si>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</si>
  <si>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</si>
  <si>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</si>
  <si>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</si>
  <si>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</si>
  <si>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</si>
  <si>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</si>
  <si>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</si>
  <si>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</si>
  <si>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</si>
  <si>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</si>
  <si>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</si>
  <si>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</si>
  <si>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</si>
  <si>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</si>
  <si>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</si>
  <si>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</si>
  <si>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</si>
  <si>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</si>
  <si>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</si>
  <si>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</si>
  <si>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</si>
  <si>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</si>
  <si>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</si>
  <si>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</si>
  <si>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</si>
  <si>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</si>
  <si>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</si>
  <si>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</si>
  <si>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</si>
  <si>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</si>
  <si>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</si>
  <si>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</si>
  <si>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</si>
  <si>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</si>
  <si>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</si>
  <si>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</si>
  <si>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</si>
  <si>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</si>
  <si>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</si>
  <si>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</si>
  <si>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</si>
  <si>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</si>
  <si>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</si>
  <si>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</si>
  <si>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</si>
  <si>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</si>
  <si>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</si>
  <si>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</si>
  <si>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</si>
  <si>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</si>
  <si>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</si>
  <si>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</si>
  <si>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</si>
  <si>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</si>
  <si>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</si>
  <si>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</si>
  <si>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</si>
  <si>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</si>
  <si>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</si>
  <si>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</si>
  <si>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</si>
  <si>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</si>
  <si>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</si>
  <si>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</si>
  <si>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</si>
  <si>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</si>
  <si>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</si>
  <si>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</si>
  <si>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</si>
  <si>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</si>
  <si>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</si>
  <si>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</si>
  <si>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</si>
  <si>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</si>
  <si>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</si>
  <si>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</si>
  <si>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</si>
  <si>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</si>
  <si>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</si>
  <si>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</si>
  <si>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</si>
  <si>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</si>
  <si>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</si>
  <si>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</si>
  <si>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</si>
  <si>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</si>
  <si>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</si>
  <si>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</si>
  <si>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</si>
  <si>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</si>
  <si>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</si>
  <si>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</si>
  <si>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</si>
  <si>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</si>
  <si>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</si>
  <si>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</si>
  <si>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</si>
  <si>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</si>
  <si>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</si>
  <si>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</si>
  <si>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</si>
  <si>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</si>
  <si>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</si>
  <si>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</si>
  <si>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</si>
  <si>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</si>
  <si>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</si>
  <si>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</si>
  <si>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</si>
  <si>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</si>
  <si>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</si>
  <si>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</si>
  <si>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</si>
  <si>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</si>
  <si>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</si>
  <si>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</si>
  <si>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</si>
  <si>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</si>
  <si>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</si>
  <si>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</si>
  <si>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</si>
  <si>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</si>
  <si>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</si>
  <si>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</si>
  <si>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</si>
  <si>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</si>
  <si>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</si>
  <si>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</si>
  <si>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</si>
  <si>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</si>
  <si>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</si>
  <si>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</si>
  <si>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</si>
  <si>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</si>
  <si>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</si>
  <si>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</si>
  <si>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</si>
  <si>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</si>
  <si>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</si>
  <si>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</si>
  <si>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</si>
  <si>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</si>
  <si>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</si>
  <si>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</si>
  <si>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</si>
  <si>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</si>
  <si>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</si>
  <si>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</si>
  <si>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</si>
  <si>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</si>
  <si>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</si>
  <si>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</si>
  <si>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</si>
  <si>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</si>
  <si>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</si>
  <si>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</si>
  <si>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</si>
  <si>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</si>
  <si>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</si>
  <si>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</si>
  <si>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</si>
  <si>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</si>
  <si>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</si>
  <si>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</si>
  <si>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</si>
  <si>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</si>
  <si>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</si>
  <si>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</si>
  <si>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</si>
  <si>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</si>
  <si>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</si>
  <si>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</si>
  <si>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</si>
  <si>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</si>
  <si>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</si>
  <si>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</si>
  <si>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</si>
  <si>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</si>
  <si>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</si>
  <si>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</si>
  <si>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</si>
  <si>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</si>
  <si>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</si>
  <si>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</si>
  <si>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</si>
  <si>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</si>
  <si>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</si>
  <si>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</si>
  <si>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</si>
  <si>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</si>
  <si>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</si>
  <si>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</si>
  <si>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</si>
  <si>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</si>
  <si>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</si>
  <si>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</si>
  <si>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</si>
  <si>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</si>
  <si>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</si>
  <si>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</si>
  <si>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</si>
  <si>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</si>
  <si>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</si>
  <si>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</si>
  <si>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</si>
  <si>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</si>
  <si>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</si>
  <si>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</si>
  <si>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</si>
  <si>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</si>
  <si>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</si>
  <si>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</si>
  <si>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</si>
  <si>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</si>
  <si>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</si>
  <si>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</si>
  <si>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</si>
  <si>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</si>
  <si>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</si>
  <si>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</si>
  <si>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</si>
  <si>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</si>
  <si>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</si>
  <si>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</si>
  <si>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</si>
  <si>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</si>
  <si>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</si>
  <si>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</si>
  <si>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</si>
  <si>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</si>
  <si>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</si>
  <si>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</si>
  <si>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</si>
  <si>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</si>
  <si>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</si>
  <si>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</si>
  <si>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</si>
  <si>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</si>
  <si>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</si>
  <si>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</si>
  <si>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</si>
  <si>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</si>
  <si>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</si>
  <si>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</si>
  <si>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</si>
  <si>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</si>
  <si>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</si>
  <si>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</si>
  <si>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</si>
  <si>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</si>
  <si>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</si>
  <si>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</si>
  <si>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</si>
  <si>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</si>
  <si>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</si>
  <si>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</si>
  <si>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</si>
  <si>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</si>
  <si>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</si>
  <si>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</si>
  <si>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</si>
  <si>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</si>
  <si>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</si>
  <si>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</si>
  <si>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</si>
  <si>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</si>
  <si>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</si>
  <si>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</si>
  <si>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</si>
  <si>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</si>
  <si>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</si>
  <si>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</si>
  <si>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</si>
  <si>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</si>
  <si>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</si>
  <si>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</si>
  <si>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</si>
  <si>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</si>
  <si>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</si>
  <si>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</si>
  <si>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</si>
  <si>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</si>
  <si>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</si>
  <si>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</si>
  <si>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</si>
  <si>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</si>
  <si>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</si>
  <si>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</si>
  <si>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</si>
  <si>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</si>
  <si>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</si>
  <si>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</si>
  <si>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</si>
  <si>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</si>
  <si>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</si>
  <si>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</si>
  <si>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</si>
  <si>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</si>
  <si>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</si>
  <si>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</si>
  <si>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</si>
  <si>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</si>
  <si>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</si>
  <si>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</si>
  <si>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</si>
  <si>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</si>
  <si>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</si>
  <si>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</si>
  <si>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</si>
  <si>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</si>
  <si>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</si>
  <si>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</si>
  <si>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</si>
  <si>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</si>
  <si>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</si>
  <si>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</si>
  <si>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</si>
  <si>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</si>
  <si>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</si>
  <si>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</si>
  <si>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</si>
  <si>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</si>
  <si>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</si>
  <si>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</si>
  <si>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</si>
  <si>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</si>
  <si>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</si>
  <si>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</si>
  <si>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</si>
  <si>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</si>
  <si>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</si>
  <si>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</si>
  <si>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</si>
  <si>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</si>
  <si>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</si>
  <si>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</si>
  <si>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</si>
  <si>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</si>
  <si>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</si>
  <si>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</si>
  <si>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</si>
  <si>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</si>
  <si>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</si>
  <si>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</si>
  <si>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</si>
  <si>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</si>
  <si>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</si>
  <si>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</si>
  <si>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</si>
  <si>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</si>
  <si>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</si>
  <si>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</si>
  <si>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</si>
  <si>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</si>
  <si>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</si>
  <si>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</si>
  <si>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</si>
  <si>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</si>
  <si>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</si>
  <si>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</si>
  <si>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</si>
  <si>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</si>
  <si>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</si>
  <si>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</si>
  <si>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</si>
  <si>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</si>
  <si>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</si>
  <si>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</si>
  <si>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</si>
  <si>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</si>
  <si>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</si>
  <si>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</si>
  <si>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</si>
  <si>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</si>
  <si>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</si>
  <si>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</si>
  <si>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</si>
  <si>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</si>
  <si>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</si>
  <si>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</si>
  <si>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</si>
  <si>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</si>
  <si>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</si>
  <si>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</si>
  <si>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</si>
  <si>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</si>
  <si>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</si>
  <si>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</si>
  <si>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</si>
  <si>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</si>
  <si>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</si>
  <si>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</si>
  <si>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</si>
  <si>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</si>
  <si>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</si>
  <si>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</si>
  <si>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</si>
  <si>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</si>
  <si>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</si>
  <si>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</si>
  <si>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</si>
  <si>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</si>
  <si>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</si>
  <si>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</si>
  <si>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</si>
  <si>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</si>
  <si>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</si>
  <si>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</si>
  <si>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</si>
  <si>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</si>
  <si>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</si>
  <si>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</si>
  <si>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</si>
  <si>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</si>
  <si>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</si>
  <si>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</si>
  <si>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</si>
  <si>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</si>
  <si>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</si>
  <si>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</si>
  <si>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</si>
  <si>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</si>
  <si>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</si>
  <si>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</si>
  <si>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</si>
  <si>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</si>
  <si>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</si>
  <si>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</si>
  <si>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</si>
  <si>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</si>
  <si>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</si>
  <si>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</si>
  <si>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</si>
  <si>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</si>
  <si>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</si>
  <si>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</si>
  <si>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</si>
  <si>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</si>
  <si>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</si>
  <si>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</si>
  <si>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</si>
  <si>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</si>
  <si>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</si>
  <si>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</si>
  <si>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</si>
  <si>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</si>
  <si>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</si>
  <si>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</si>
  <si>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</si>
  <si>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</si>
  <si>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</si>
  <si>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</si>
  <si>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</si>
  <si>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</si>
  <si>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</si>
  <si>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</si>
  <si>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</si>
  <si>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</si>
  <si>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</si>
  <si>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</si>
  <si>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</si>
  <si>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</si>
  <si>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</si>
  <si>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</si>
  <si>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</si>
  <si>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</si>
  <si>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</si>
  <si>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</si>
  <si>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</si>
  <si>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</si>
  <si>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</si>
  <si>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</si>
  <si>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</si>
  <si>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</si>
  <si>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</si>
  <si>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</si>
  <si>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</si>
  <si>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</si>
  <si>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</si>
  <si>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</si>
  <si>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</si>
  <si>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</si>
  <si>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</si>
  <si>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</si>
  <si>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</si>
  <si>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</si>
  <si>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</si>
  <si>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</si>
  <si>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</si>
  <si>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</si>
  <si>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</si>
  <si>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</si>
  <si>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</si>
  <si>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</si>
  <si>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</si>
  <si>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</si>
  <si>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</si>
  <si>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</si>
  <si>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</si>
  <si>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</si>
  <si>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</si>
  <si>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</si>
  <si>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</si>
  <si>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</si>
  <si>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</si>
  <si>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</si>
  <si>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</si>
  <si>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</si>
  <si>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</si>
  <si>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</si>
  <si>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</si>
  <si>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</si>
  <si>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</si>
  <si>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</si>
  <si>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</si>
  <si>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</si>
  <si>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</si>
  <si>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</si>
  <si>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</si>
  <si>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</si>
  <si>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</si>
  <si>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</si>
  <si>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</si>
  <si>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</si>
  <si>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</si>
  <si>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</si>
  <si>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</si>
  <si>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</si>
  <si>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</si>
  <si>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</si>
  <si>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</si>
  <si>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</si>
  <si>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</si>
  <si>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</si>
  <si>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</si>
  <si>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</si>
  <si>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</si>
  <si>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</si>
  <si>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</si>
  <si>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</si>
  <si>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</si>
  <si>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</si>
  <si>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</si>
  <si>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</si>
  <si>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</si>
  <si>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</si>
  <si>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</si>
  <si>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</si>
  <si>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</si>
  <si>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</si>
  <si>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</si>
  <si>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</si>
  <si>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</si>
  <si>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</si>
  <si>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</si>
  <si>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</si>
  <si>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</si>
  <si>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</si>
  <si>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</si>
  <si>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</si>
  <si>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</si>
  <si>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</si>
  <si>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</si>
  <si>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</si>
  <si>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</si>
  <si>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</si>
  <si>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</si>
  <si>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</si>
  <si>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</si>
  <si>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</si>
  <si>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</si>
  <si>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</si>
  <si>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</si>
  <si>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</si>
  <si>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</si>
  <si>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</si>
  <si>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</si>
  <si>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</si>
  <si>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</si>
  <si>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</si>
  <si>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</si>
  <si>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</si>
  <si>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</si>
  <si>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</si>
  <si>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</si>
  <si>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</si>
  <si>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</si>
  <si>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</si>
  <si>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</si>
  <si>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</si>
  <si>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</si>
  <si>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</si>
  <si>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</si>
  <si>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</si>
  <si>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</si>
  <si>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</si>
  <si>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</si>
  <si>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</si>
  <si>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</si>
  <si>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</si>
  <si>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</si>
  <si>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</si>
  <si>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</si>
  <si>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</si>
  <si>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</si>
  <si>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</si>
  <si>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</si>
  <si>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</si>
  <si>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</si>
  <si>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</si>
  <si>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</si>
  <si>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</si>
  <si>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</si>
  <si>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</si>
  <si>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</si>
  <si>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</si>
  <si>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</si>
  <si>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</si>
  <si>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</si>
  <si>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</si>
  <si>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</si>
  <si>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</si>
  <si>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</si>
  <si>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</si>
  <si>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</si>
  <si>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</si>
  <si>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</si>
  <si>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</si>
  <si>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</si>
  <si>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</si>
  <si>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</si>
  <si>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</si>
  <si>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</si>
  <si>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</si>
  <si>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</si>
  <si>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</si>
  <si>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</si>
  <si>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</si>
  <si>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</si>
  <si>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</si>
  <si>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</si>
  <si>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</si>
  <si>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</si>
  <si>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</si>
  <si>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</si>
  <si>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</si>
  <si>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</si>
  <si>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</si>
  <si>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</si>
  <si>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</si>
  <si>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</si>
  <si>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</si>
  <si>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</si>
  <si>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</si>
  <si>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</si>
  <si>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</si>
  <si>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</si>
  <si>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</si>
  <si>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</si>
  <si>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</si>
  <si>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</si>
  <si>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</si>
  <si>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</si>
  <si>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</si>
  <si>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</si>
  <si>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</si>
  <si>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</si>
  <si>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</si>
  <si>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</si>
  <si>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</si>
  <si>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</si>
  <si>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</si>
  <si>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</si>
  <si>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</si>
  <si>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</si>
  <si>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</si>
  <si>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</si>
  <si>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</si>
  <si>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</si>
  <si>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</si>
  <si>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</si>
  <si>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</si>
  <si>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</si>
  <si>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</si>
  <si>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</si>
  <si>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</si>
  <si>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</si>
  <si>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</si>
  <si>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</si>
  <si>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</si>
  <si>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</si>
  <si>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</si>
  <si>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</si>
  <si>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</si>
  <si>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</si>
  <si>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</si>
  <si>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</si>
  <si>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</si>
  <si>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</si>
  <si>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</si>
  <si>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</si>
  <si>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</si>
  <si>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</si>
  <si>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</si>
  <si>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</si>
  <si>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</si>
  <si>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</si>
  <si>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</si>
  <si>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</si>
  <si>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</si>
  <si>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</si>
  <si>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</si>
  <si>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</si>
  <si>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</si>
  <si>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</si>
  <si>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</si>
  <si>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</si>
  <si>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</si>
  <si>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</si>
  <si>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</si>
  <si>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</si>
  <si>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</si>
  <si>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</si>
  <si>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</si>
  <si>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</si>
  <si>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</si>
  <si>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</si>
  <si>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</si>
  <si>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</si>
  <si>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</si>
  <si>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</si>
  <si>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</si>
  <si>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</si>
  <si>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</si>
  <si>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</si>
  <si>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</si>
  <si>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</si>
  <si>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</si>
  <si>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</si>
  <si>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</si>
  <si>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</si>
  <si>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</si>
  <si>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</si>
  <si>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</si>
  <si>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</si>
  <si>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</si>
  <si>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</si>
  <si>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</si>
  <si>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</si>
  <si>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</si>
  <si>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</si>
  <si>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</si>
  <si>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</si>
  <si>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</si>
  <si>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</si>
  <si>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</si>
  <si>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</si>
  <si>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</si>
  <si>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</si>
  <si>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</si>
  <si>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</si>
  <si>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</si>
  <si>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</si>
  <si>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</si>
  <si>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</si>
  <si>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</si>
  <si>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</si>
  <si>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</si>
  <si>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</si>
  <si>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</si>
  <si>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</si>
  <si>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</si>
  <si>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</si>
  <si>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</si>
  <si>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</si>
  <si>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</si>
  <si>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</si>
  <si>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</si>
  <si>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</si>
  <si>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</si>
  <si>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</si>
  <si>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</si>
  <si>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</si>
  <si>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</si>
  <si>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</si>
  <si>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</si>
  <si>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</si>
  <si>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</si>
  <si>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</si>
  <si>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</si>
  <si>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</si>
  <si>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</si>
  <si>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</si>
  <si>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</si>
  <si>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</si>
  <si>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</si>
  <si>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</si>
  <si>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</si>
  <si>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</si>
  <si>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</si>
  <si>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</si>
  <si>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</si>
  <si>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</si>
  <si>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</si>
  <si>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</si>
  <si>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</si>
  <si>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</si>
  <si>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</si>
  <si>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</si>
  <si>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</si>
  <si>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</si>
  <si>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</si>
  <si>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</si>
  <si>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</si>
  <si>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</si>
  <si>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</si>
  <si>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</si>
  <si>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</si>
  <si>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</si>
  <si>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</si>
  <si>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</si>
  <si>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</si>
  <si>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</si>
  <si>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</si>
  <si>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</si>
  <si>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</si>
  <si>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</si>
  <si>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</si>
  <si>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</si>
  <si>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</si>
  <si>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</si>
  <si>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</si>
  <si>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</si>
  <si>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</si>
  <si>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</si>
  <si>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</si>
  <si>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</si>
  <si>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</si>
  <si>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</si>
  <si>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</si>
  <si>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</si>
  <si>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</si>
  <si>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</si>
  <si>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</si>
  <si>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</si>
  <si>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</si>
  <si>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</si>
  <si>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</si>
  <si>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</si>
  <si>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</si>
  <si>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</si>
  <si>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</si>
  <si>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</si>
  <si>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</si>
  <si>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</si>
  <si>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</si>
  <si>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</si>
  <si>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</si>
  <si>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</si>
  <si>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</si>
  <si>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</si>
  <si>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</si>
  <si>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</si>
  <si>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</si>
  <si>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</si>
  <si>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</si>
  <si>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</si>
  <si>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</si>
  <si>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</si>
  <si>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</si>
  <si>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</si>
  <si>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</si>
  <si>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</si>
  <si>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</si>
  <si>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</si>
  <si>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</si>
  <si>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</si>
  <si>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</si>
  <si>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</si>
  <si>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</si>
  <si>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</si>
  <si>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</si>
  <si>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</si>
  <si>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</si>
  <si>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</si>
  <si>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</si>
  <si>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</si>
  <si>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</si>
  <si>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</si>
  <si>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</si>
  <si>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</si>
  <si>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</si>
  <si>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</si>
  <si>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</si>
  <si>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</si>
  <si>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</si>
  <si>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</si>
  <si>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</si>
  <si>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</si>
  <si>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</si>
  <si>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</si>
  <si>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</si>
  <si>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</si>
  <si>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</si>
  <si>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</si>
  <si>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</si>
  <si>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</si>
  <si>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</si>
  <si>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</si>
  <si>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</si>
  <si>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</si>
  <si>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</si>
  <si>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</si>
  <si>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</si>
  <si>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</si>
  <si>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</si>
  <si>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</si>
  <si>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</si>
  <si>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</si>
  <si>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</si>
  <si>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</si>
  <si>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</si>
  <si>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</si>
  <si>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</si>
  <si>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</si>
  <si>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</si>
  <si>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</si>
  <si>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</si>
  <si>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</si>
  <si>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</si>
  <si>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</si>
  <si>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</si>
  <si>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</si>
  <si>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</si>
  <si>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</si>
  <si>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</si>
  <si>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</si>
  <si>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</si>
  <si>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</si>
  <si>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</si>
  <si>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</si>
  <si>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</si>
  <si>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</si>
  <si>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</si>
  <si>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</si>
  <si>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</si>
  <si>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</si>
  <si>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</si>
  <si>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</si>
  <si>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</si>
  <si>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</si>
  <si>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</si>
  <si>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</si>
  <si>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</si>
  <si>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</si>
  <si>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</si>
  <si>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</si>
  <si>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</si>
  <si>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</si>
  <si>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</si>
  <si>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</si>
  <si>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</si>
  <si>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</si>
  <si>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</si>
  <si>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</si>
  <si>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</si>
  <si>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</si>
  <si>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</si>
  <si>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</si>
  <si>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</si>
  <si>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</si>
  <si>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</si>
  <si>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</si>
  <si>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</si>
  <si>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</si>
  <si>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</si>
  <si>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</si>
  <si>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</si>
  <si>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</si>
  <si>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</si>
  <si>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</si>
  <si>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</si>
  <si>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</si>
  <si>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</si>
  <si>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</si>
  <si>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</si>
  <si>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</si>
  <si>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</si>
  <si>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</si>
  <si>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</si>
  <si>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</si>
  <si>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</si>
  <si>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</si>
  <si>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</si>
  <si>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</si>
  <si>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</si>
  <si>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</si>
  <si>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</si>
  <si>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</si>
  <si>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</si>
  <si>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</si>
  <si>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</si>
  <si>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</si>
  <si>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</si>
  <si>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</si>
  <si>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</si>
  <si>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</si>
  <si>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</si>
  <si>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</si>
  <si>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</si>
  <si>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</si>
  <si>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</si>
  <si>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</si>
  <si>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</si>
  <si>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</si>
  <si>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</si>
  <si>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</si>
  <si>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</si>
  <si>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</si>
  <si>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</si>
  <si>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</si>
  <si>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</si>
  <si>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</si>
  <si>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</si>
  <si>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</si>
  <si>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</si>
  <si>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</si>
  <si>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</si>
  <si>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</si>
  <si>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</si>
  <si>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</si>
  <si>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</si>
  <si>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</si>
  <si>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</si>
  <si>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</si>
  <si>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</si>
  <si>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</si>
  <si>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</si>
  <si>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</si>
  <si>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</si>
  <si>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</si>
  <si>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</si>
  <si>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</si>
  <si>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</si>
  <si>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</si>
  <si>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</si>
  <si>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</si>
  <si>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</si>
  <si>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</si>
  <si>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</si>
  <si>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</si>
  <si>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</si>
  <si>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</si>
  <si>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</si>
  <si>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</si>
  <si>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</si>
  <si>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</si>
  <si>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</si>
  <si>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</si>
  <si>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</si>
  <si>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</si>
  <si>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</si>
  <si>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</si>
  <si>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</si>
  <si>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</si>
  <si>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</si>
  <si>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</si>
  <si>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</si>
  <si>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</si>
  <si>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</si>
  <si>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</si>
  <si>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</si>
  <si>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</si>
  <si>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</si>
  <si>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</si>
  <si>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</si>
  <si>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</si>
  <si>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</si>
  <si>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</si>
  <si>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</si>
  <si>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</si>
  <si>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</si>
  <si>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</si>
  <si>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</si>
  <si>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</si>
  <si>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</si>
  <si>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</si>
  <si>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</si>
  <si>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</si>
  <si>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</si>
  <si>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</si>
  <si>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</si>
  <si>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</si>
  <si>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</si>
  <si>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</si>
  <si>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</si>
  <si>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</si>
  <si>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</si>
  <si>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</si>
  <si>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</si>
  <si>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</si>
  <si>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</si>
  <si>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</si>
  <si>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</si>
  <si>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</si>
  <si>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</si>
  <si>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</si>
  <si>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</si>
  <si>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</si>
  <si>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</si>
  <si>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</si>
  <si>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</si>
  <si>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</si>
  <si>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</si>
  <si>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</si>
  <si>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</si>
  <si>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</si>
  <si>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</si>
  <si>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</si>
  <si>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</si>
  <si>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</si>
  <si>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</si>
  <si>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</si>
  <si>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</si>
  <si>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</si>
  <si>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</si>
  <si>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</si>
  <si>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</si>
  <si>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</si>
  <si>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</si>
  <si>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</si>
  <si>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</si>
  <si>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</si>
  <si>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</si>
  <si>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</si>
  <si>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</si>
  <si>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</si>
  <si>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</si>
  <si>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</si>
  <si>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</si>
  <si>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</si>
  <si>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</si>
  <si>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</si>
  <si>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</si>
  <si>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</si>
  <si>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</si>
  <si>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</si>
  <si>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</si>
  <si>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</si>
  <si>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</si>
  <si>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</si>
  <si>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</si>
  <si>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</si>
  <si>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</si>
  <si>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</si>
  <si>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</si>
  <si>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</si>
  <si>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</si>
  <si>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</si>
  <si>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</si>
  <si>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</si>
  <si>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</si>
  <si>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</si>
  <si>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</si>
  <si>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</si>
  <si>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</si>
  <si>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</si>
  <si>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</si>
  <si>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</si>
  <si>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</si>
  <si>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</si>
  <si>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</si>
  <si>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</si>
  <si>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</si>
  <si>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</si>
  <si>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</si>
  <si>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</si>
  <si>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</si>
  <si>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</si>
  <si>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</si>
  <si>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</si>
  <si>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</si>
  <si>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</si>
  <si>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</si>
  <si>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</si>
  <si>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</si>
  <si>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</si>
  <si>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</si>
  <si>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</si>
  <si>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</si>
  <si>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</si>
  <si>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</si>
  <si>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</si>
  <si>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</si>
  <si>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</si>
  <si>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</si>
  <si>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</si>
  <si>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</si>
  <si>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</si>
  <si>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</si>
  <si>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</si>
  <si>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</si>
  <si>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</si>
  <si>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</si>
  <si>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</si>
  <si>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</si>
  <si>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</si>
  <si>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</si>
  <si>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</si>
  <si>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</si>
  <si>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</si>
  <si>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</si>
  <si>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</si>
  <si>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</si>
  <si>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</si>
  <si>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</si>
  <si>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</si>
  <si>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</si>
  <si>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</si>
  <si>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</si>
  <si>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</si>
  <si>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</si>
  <si>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</si>
  <si>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</si>
  <si>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</si>
  <si>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</si>
  <si>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</si>
  <si>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</si>
  <si>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</si>
  <si>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</si>
  <si>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</si>
  <si>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</si>
  <si>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</si>
  <si>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</si>
  <si>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</si>
  <si>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</si>
  <si>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</si>
  <si>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</si>
  <si>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</si>
  <si>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</si>
  <si>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</si>
  <si>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</si>
  <si>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</si>
  <si>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</si>
  <si>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</si>
  <si>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</si>
  <si>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</si>
  <si>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</si>
  <si>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</si>
  <si>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</si>
  <si>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</si>
  <si>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</si>
  <si>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</si>
  <si>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</si>
  <si>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</si>
  <si>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</si>
  <si>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</si>
  <si>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</si>
  <si>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</si>
  <si>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</si>
  <si>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</si>
  <si>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</si>
  <si>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</si>
  <si>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</si>
  <si>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</si>
  <si>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</si>
  <si>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</si>
  <si>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</si>
  <si>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</si>
  <si>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</si>
  <si>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</si>
  <si>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</si>
  <si>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</si>
  <si>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</si>
  <si>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</si>
  <si>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</si>
  <si>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</si>
  <si>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</si>
  <si>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</si>
  <si>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</si>
  <si>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</si>
  <si>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</si>
  <si>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</si>
  <si>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</si>
  <si>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</si>
  <si>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</si>
  <si>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</si>
  <si>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</si>
  <si>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</si>
  <si>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</si>
  <si>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</si>
  <si>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</si>
  <si>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</si>
  <si>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</si>
  <si>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</si>
  <si>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</si>
  <si>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</si>
  <si>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</si>
  <si>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</si>
  <si>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</si>
  <si>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</si>
  <si>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</si>
  <si>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</si>
  <si>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</si>
  <si>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</si>
  <si>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</si>
  <si>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</si>
  <si>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</si>
  <si>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</si>
  <si>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</si>
  <si>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</si>
  <si>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</si>
  <si>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</si>
  <si>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</si>
  <si>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</si>
  <si>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</si>
  <si>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</si>
  <si>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</si>
  <si>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</si>
  <si>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</si>
  <si>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</si>
  <si>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</si>
  <si>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</si>
  <si>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</si>
  <si>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</si>
  <si>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</si>
  <si>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</si>
  <si>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</si>
  <si>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</si>
  <si>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</si>
  <si>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</si>
  <si>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</si>
  <si>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</si>
  <si>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</si>
  <si>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</si>
  <si>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</si>
  <si>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</si>
  <si>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</si>
  <si>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</si>
  <si>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</si>
  <si>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</si>
  <si>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</si>
  <si>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</si>
  <si>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</si>
  <si>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</si>
  <si>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</si>
  <si>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</si>
  <si>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</si>
  <si>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</si>
  <si>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</si>
  <si>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</si>
  <si>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</si>
  <si>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</si>
  <si>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</si>
  <si>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</si>
  <si>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</si>
  <si>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</si>
  <si>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</si>
  <si>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</si>
  <si>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</si>
  <si>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</si>
  <si>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</si>
  <si>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</si>
  <si>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</si>
  <si>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</si>
  <si>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</si>
  <si>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</si>
  <si>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</si>
  <si>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</si>
  <si>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</si>
  <si>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</si>
  <si>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</si>
  <si>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</si>
  <si>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</si>
  <si>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</si>
  <si>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</si>
  <si>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</si>
  <si>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</si>
  <si>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</si>
  <si>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</si>
  <si>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</si>
  <si>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</si>
  <si>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</si>
  <si>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</si>
  <si>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</si>
  <si>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</si>
  <si>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</si>
  <si>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</si>
  <si>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</si>
  <si>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</si>
  <si>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</si>
  <si>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</si>
  <si>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</si>
  <si>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</si>
  <si>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</si>
  <si>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</si>
  <si>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</si>
  <si>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</si>
  <si>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</si>
  <si>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</si>
  <si>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</si>
  <si>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</si>
  <si>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</si>
  <si>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</si>
  <si>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</si>
  <si>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</si>
  <si>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</si>
  <si>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</si>
  <si>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</si>
  <si>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</si>
  <si>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</si>
  <si>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</si>
  <si>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</si>
  <si>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</si>
  <si>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</si>
  <si>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</si>
  <si>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</si>
  <si>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</si>
  <si>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</si>
  <si>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</si>
  <si>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</si>
  <si>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</si>
  <si>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</si>
  <si>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</si>
  <si>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</si>
  <si>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</si>
  <si>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</si>
  <si>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</si>
  <si>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</si>
  <si>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</si>
  <si>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</si>
  <si>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</si>
  <si>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</si>
  <si>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</si>
  <si>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</si>
  <si>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</si>
  <si>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</si>
  <si>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</si>
  <si>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</si>
  <si>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</si>
  <si>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</si>
  <si>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</si>
  <si>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</si>
  <si>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</si>
  <si>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</si>
  <si>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</si>
  <si>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</si>
  <si>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</si>
  <si>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</si>
  <si>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</si>
  <si>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</si>
  <si>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</si>
  <si>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</si>
  <si>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</si>
  <si>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</si>
  <si>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</si>
  <si>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</si>
  <si>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</si>
  <si>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</si>
  <si>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</si>
  <si>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</si>
  <si>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</si>
  <si>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</si>
  <si>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</si>
  <si>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</si>
  <si>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</si>
  <si>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</si>
  <si>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</si>
  <si>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</si>
  <si>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</si>
  <si>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</si>
  <si>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</si>
  <si>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</si>
  <si>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</si>
  <si>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</si>
  <si>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</si>
  <si>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</si>
  <si>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</si>
  <si>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</si>
  <si>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</si>
  <si>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</si>
  <si>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</si>
  <si>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</si>
  <si>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</si>
  <si>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</si>
  <si>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</si>
  <si>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</si>
  <si>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</si>
  <si>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</si>
  <si>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</si>
  <si>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</si>
  <si>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</si>
  <si>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</si>
  <si>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</si>
  <si>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</si>
  <si>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</si>
  <si>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</si>
  <si>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</si>
  <si>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</si>
  <si>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</si>
  <si>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</si>
  <si>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</si>
  <si>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</si>
  <si>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</si>
  <si>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</si>
  <si>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</si>
  <si>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</si>
  <si>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</si>
  <si>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</si>
  <si>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</si>
  <si>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</si>
  <si>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</si>
  <si>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</si>
  <si>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</si>
  <si>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</si>
  <si>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</si>
  <si>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</si>
  <si>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</si>
  <si>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</si>
  <si>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</si>
  <si>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</si>
  <si>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</si>
  <si>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</si>
  <si>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</si>
  <si>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</si>
  <si>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</si>
  <si>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</si>
  <si>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</si>
  <si>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</si>
  <si>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</si>
  <si>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</si>
  <si>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</si>
  <si>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</si>
  <si>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</si>
  <si>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</si>
  <si>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</si>
  <si>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</si>
  <si>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</si>
  <si>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</si>
  <si>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</si>
  <si>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</si>
  <si>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</si>
  <si>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</si>
  <si>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</si>
  <si>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</si>
  <si>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</si>
  <si>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</si>
  <si>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</si>
  <si>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</si>
  <si>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</si>
  <si>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</si>
  <si>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</si>
  <si>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</si>
  <si>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</si>
  <si>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</si>
  <si>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</si>
  <si>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</si>
  <si>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</si>
  <si>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</si>
  <si>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</si>
  <si>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</si>
  <si>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</si>
  <si>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</si>
  <si>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</si>
  <si>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</si>
  <si>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</si>
  <si>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</si>
  <si>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</si>
  <si>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</si>
  <si>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</si>
  <si>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</si>
  <si>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</si>
  <si>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</si>
  <si>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</si>
  <si>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</si>
  <si>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</si>
  <si>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</si>
  <si>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</si>
  <si>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</si>
  <si>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</si>
  <si>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</si>
  <si>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</si>
  <si>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</si>
  <si>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</si>
  <si>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</si>
  <si>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</si>
  <si>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</si>
  <si>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</si>
  <si>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</si>
  <si>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</si>
  <si>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</si>
  <si>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</si>
  <si>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</si>
  <si>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</si>
  <si>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</si>
  <si>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</si>
  <si>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</si>
  <si>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</si>
  <si>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</si>
  <si>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</si>
  <si>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</si>
  <si>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</si>
  <si>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</si>
  <si>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</si>
  <si>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</si>
  <si>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</si>
  <si>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</si>
  <si>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</si>
  <si>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</si>
  <si>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</si>
  <si>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</si>
  <si>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</si>
  <si>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</si>
  <si>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</si>
  <si>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</si>
  <si>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</si>
  <si>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</si>
  <si>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</si>
  <si>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</si>
  <si>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</si>
  <si>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</si>
  <si>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</si>
  <si>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</si>
  <si>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</si>
  <si>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</si>
  <si>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</si>
  <si>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</si>
  <si>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</si>
  <si>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</si>
  <si>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</si>
  <si>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</si>
  <si>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</si>
  <si>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</si>
  <si>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</si>
  <si>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</si>
  <si>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</si>
  <si>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</si>
  <si>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</si>
  <si>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</si>
  <si>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</si>
  <si>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</si>
  <si>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</si>
  <si>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</si>
  <si>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</si>
  <si>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</si>
  <si>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</si>
  <si>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</si>
  <si>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</si>
  <si>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</si>
  <si>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</si>
  <si>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</si>
  <si>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</si>
  <si>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</si>
  <si>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</si>
  <si>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</si>
  <si>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</si>
  <si>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</si>
  <si>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</si>
  <si>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</si>
  <si>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</si>
  <si>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</si>
  <si>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</si>
  <si>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</si>
  <si>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</si>
  <si>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</si>
  <si>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</si>
  <si>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</si>
  <si>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</si>
  <si>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</si>
  <si>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</si>
  <si>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</si>
  <si>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</si>
  <si>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</si>
  <si>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</si>
  <si>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</si>
  <si>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</si>
  <si>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</si>
  <si>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</si>
  <si>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</si>
  <si>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</si>
  <si>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</si>
  <si>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</si>
  <si>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</si>
  <si>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</si>
  <si>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</si>
  <si>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</si>
  <si>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</si>
  <si>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</si>
  <si>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</si>
  <si>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</si>
  <si>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</si>
  <si>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</si>
  <si>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</si>
  <si>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</si>
  <si>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</si>
  <si>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</si>
  <si>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</si>
  <si>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</si>
  <si>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</si>
  <si>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</si>
  <si>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</si>
  <si>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</si>
  <si>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</si>
  <si>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</si>
  <si>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</si>
  <si>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</si>
  <si>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</si>
  <si>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</si>
  <si>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</si>
  <si>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</si>
  <si>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</si>
  <si>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</si>
  <si>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</si>
  <si>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</si>
  <si>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</si>
  <si>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</si>
  <si>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</si>
  <si>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</si>
  <si>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</si>
  <si>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</si>
  <si>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</si>
  <si>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</si>
  <si>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</si>
  <si>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</si>
  <si>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</si>
  <si>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</si>
  <si>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</si>
  <si>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</si>
  <si>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</si>
  <si>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</si>
  <si>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</si>
  <si>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</si>
  <si>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</si>
  <si>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</si>
  <si>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</si>
  <si>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</si>
  <si>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</si>
  <si>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</si>
  <si>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</si>
  <si>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</si>
  <si>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</si>
  <si>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</si>
  <si>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</si>
  <si>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</si>
  <si>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</si>
  <si>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</si>
  <si>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</si>
  <si>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</si>
  <si>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</si>
  <si>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</si>
  <si>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</si>
  <si>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</si>
  <si>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</si>
  <si>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</si>
  <si>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</si>
  <si>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</si>
  <si>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</si>
  <si>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</si>
  <si>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</si>
  <si>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</si>
  <si>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</si>
  <si>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</si>
  <si>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</si>
  <si>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</si>
  <si>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</si>
  <si>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</si>
  <si>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</si>
  <si>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</si>
  <si>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</si>
  <si>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</si>
  <si>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</si>
  <si>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</si>
  <si>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</si>
  <si>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</si>
  <si>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</si>
  <si>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</si>
  <si>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</si>
  <si>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</si>
  <si>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</si>
  <si>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</si>
  <si>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</si>
  <si>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</si>
  <si>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</si>
  <si>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</si>
  <si>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</si>
  <si>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</si>
  <si>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</si>
  <si>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</si>
  <si>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</si>
  <si>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</si>
  <si>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</si>
  <si>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</si>
  <si>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</si>
  <si>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</si>
  <si>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</si>
  <si>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</si>
  <si>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</si>
  <si>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</si>
  <si>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</si>
  <si>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</si>
  <si>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</si>
  <si>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</si>
  <si>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</si>
  <si>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</si>
  <si>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</si>
  <si>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</si>
  <si>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</si>
  <si>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</si>
  <si>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</si>
  <si>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</si>
  <si>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</si>
  <si>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</si>
  <si>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</si>
  <si>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</si>
  <si>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</si>
  <si>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</si>
  <si>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</si>
  <si>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</si>
  <si>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</si>
  <si>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</si>
  <si>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</si>
  <si>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</si>
  <si>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</si>
  <si>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</si>
  <si>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</si>
  <si>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</si>
  <si>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</si>
  <si>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</si>
  <si>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</si>
  <si>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</si>
  <si>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</si>
  <si>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</si>
  <si>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</si>
  <si>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</si>
  <si>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</si>
  <si>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</si>
  <si>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</si>
  <si>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</si>
  <si>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</si>
  <si>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</si>
  <si>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</si>
  <si>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</si>
  <si>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</si>
  <si>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</si>
  <si>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</si>
  <si>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</si>
  <si>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</si>
  <si>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</si>
  <si>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</si>
  <si>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</si>
  <si>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</si>
  <si>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</si>
  <si>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</si>
  <si>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</si>
  <si>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</si>
  <si>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</si>
  <si>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</si>
  <si>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</si>
  <si>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</si>
  <si>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</si>
  <si>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</si>
  <si>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</si>
  <si>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</si>
  <si>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</si>
  <si>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</si>
  <si>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</si>
  <si>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</si>
  <si>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</si>
  <si>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</si>
  <si>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</si>
  <si>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</si>
  <si>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</si>
  <si>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</si>
  <si>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</si>
  <si>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</si>
  <si>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</si>
  <si>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</si>
  <si>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</si>
  <si>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</si>
  <si>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</si>
  <si>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</si>
  <si>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</si>
  <si>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</si>
  <si>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</si>
  <si>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</si>
  <si>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</si>
  <si>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</si>
  <si>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</si>
  <si>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</si>
  <si>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</si>
  <si>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</si>
  <si>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</si>
  <si>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</si>
  <si>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</si>
  <si>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</si>
  <si>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</si>
  <si>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</si>
  <si>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</si>
  <si>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</si>
  <si>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</si>
  <si>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</si>
  <si>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</si>
  <si>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</si>
  <si>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</si>
  <si>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</si>
  <si>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</si>
  <si>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</si>
  <si>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</si>
  <si>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</si>
  <si>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</si>
  <si>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</si>
  <si>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</si>
  <si>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</si>
  <si>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</si>
  <si>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</si>
  <si>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</si>
  <si>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</si>
  <si>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</si>
  <si>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</si>
  <si>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</si>
  <si>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</si>
  <si>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</si>
  <si>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</si>
  <si>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</si>
  <si>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</si>
  <si>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</si>
  <si>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</si>
  <si>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</si>
  <si>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</si>
  <si>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</si>
  <si>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</si>
  <si>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</si>
  <si>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</si>
  <si>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</si>
  <si>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</si>
  <si>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</si>
  <si>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</si>
  <si>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</si>
  <si>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</si>
  <si>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</si>
  <si>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</si>
  <si>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</si>
  <si>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</si>
  <si>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</si>
  <si>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</si>
  <si>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</si>
  <si>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</si>
  <si>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</si>
  <si>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</si>
  <si>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</si>
  <si>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</si>
  <si>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</si>
  <si>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</si>
  <si>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</si>
  <si>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</si>
  <si>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</si>
  <si>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</si>
  <si>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</si>
  <si>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</si>
  <si>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</si>
  <si>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</si>
  <si>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</si>
  <si>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</si>
  <si>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</si>
  <si>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</si>
  <si>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</si>
  <si>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</si>
  <si>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</si>
  <si>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</si>
  <si>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</si>
  <si>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</si>
  <si>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</si>
  <si>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</si>
  <si>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</si>
  <si>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</si>
  <si>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</si>
  <si>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</si>
  <si>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</si>
  <si>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</si>
  <si>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</si>
  <si>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</si>
  <si>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</si>
  <si>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</si>
  <si>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</si>
  <si>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</si>
  <si>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</si>
  <si>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</si>
  <si>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</si>
  <si>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</si>
  <si>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</si>
  <si>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</si>
  <si>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</si>
  <si>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</si>
  <si>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</si>
  <si>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</si>
  <si>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</si>
  <si>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</si>
  <si>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</si>
  <si>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</si>
  <si>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</si>
  <si>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</si>
  <si>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</si>
  <si>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</si>
  <si>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</si>
  <si>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</si>
  <si>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</si>
  <si>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</si>
  <si>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</si>
  <si>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</si>
  <si>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</si>
  <si>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</si>
  <si>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</si>
  <si>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</si>
  <si>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</si>
  <si>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</si>
  <si>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</si>
  <si>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</si>
  <si>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</si>
  <si>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</si>
  <si>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</si>
  <si>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</si>
  <si>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</si>
  <si>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</si>
  <si>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</si>
  <si>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</si>
  <si>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</si>
  <si>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</si>
  <si>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</si>
  <si>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</si>
  <si>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</si>
  <si>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</si>
  <si>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</si>
  <si>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</si>
  <si>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</si>
  <si>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</si>
  <si>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</si>
  <si>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</si>
  <si>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</si>
  <si>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</si>
  <si>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</si>
  <si>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</si>
  <si>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</si>
  <si>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</si>
  <si>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</si>
  <si>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</si>
  <si>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</si>
  <si>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</si>
  <si>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</si>
  <si>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</si>
  <si>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</si>
  <si>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</si>
  <si>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</si>
  <si>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</si>
  <si>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</si>
  <si>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</si>
  <si>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</si>
  <si>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</si>
  <si>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</si>
  <si>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</si>
  <si>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</si>
  <si>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</si>
  <si>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</si>
  <si>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</si>
  <si>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</si>
  <si>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</si>
  <si>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</si>
  <si>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</si>
  <si>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</si>
  <si>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</si>
  <si>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</si>
  <si>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</si>
  <si>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</si>
  <si>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</si>
  <si>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</si>
  <si>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</si>
  <si>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</si>
  <si>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</si>
  <si>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</si>
  <si>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</si>
  <si>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</si>
  <si>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</si>
  <si>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</si>
  <si>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</si>
  <si>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</si>
  <si>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</si>
  <si>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</si>
  <si>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</si>
  <si>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</si>
  <si>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</si>
  <si>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</si>
  <si>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</si>
  <si>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</si>
  <si>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</si>
  <si>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</si>
  <si>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</si>
  <si>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</si>
  <si>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</si>
  <si>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</si>
  <si>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</si>
  <si>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</si>
  <si>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</si>
  <si>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</si>
  <si>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</si>
  <si>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</si>
  <si>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</si>
  <si>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</si>
  <si>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</si>
  <si>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</si>
  <si>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</si>
  <si>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</si>
  <si>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</si>
  <si>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</si>
  <si>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</si>
  <si>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</si>
  <si>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</si>
  <si>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</si>
  <si>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</si>
  <si>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</si>
  <si>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</si>
  <si>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</si>
  <si>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</si>
  <si>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</si>
  <si>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</si>
  <si>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</si>
  <si>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</si>
  <si>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</si>
  <si>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</si>
  <si>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</si>
  <si>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</si>
  <si>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</si>
  <si>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</si>
  <si>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</si>
  <si>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</si>
  <si>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</si>
  <si>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</si>
  <si>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</si>
  <si>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</si>
  <si>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</si>
  <si>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</si>
  <si>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</si>
  <si>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</si>
  <si>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</si>
  <si>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</si>
  <si>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</si>
  <si>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</si>
  <si>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</si>
  <si>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</si>
  <si>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</si>
  <si>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</si>
  <si>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</si>
  <si>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</si>
  <si>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</si>
  <si>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</si>
  <si>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</si>
  <si>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</si>
  <si>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</si>
  <si>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</si>
  <si>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</si>
  <si>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</si>
  <si>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</si>
  <si>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</si>
  <si>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</si>
  <si>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</si>
  <si>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</si>
  <si>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</si>
  <si>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</si>
  <si>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</si>
  <si>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</si>
  <si>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</si>
  <si>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</si>
  <si>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</si>
  <si>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</si>
  <si>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</si>
  <si>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</si>
  <si>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</si>
  <si>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</si>
  <si>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</si>
  <si>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</si>
  <si>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</si>
  <si>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</si>
  <si>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</si>
  <si>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</si>
  <si>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</si>
  <si>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</si>
  <si>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</si>
  <si>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</si>
  <si>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</si>
  <si>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</si>
  <si>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</si>
  <si>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</si>
  <si>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</si>
  <si>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</si>
  <si>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</si>
  <si>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</si>
  <si>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</si>
  <si>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</si>
  <si>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</si>
  <si>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</si>
  <si>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</si>
  <si>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</si>
  <si>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</si>
  <si>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</si>
  <si>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</si>
  <si>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</si>
  <si>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</si>
  <si>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</si>
  <si>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</si>
  <si>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</si>
  <si>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</si>
  <si>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</si>
  <si>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</si>
  <si>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</si>
  <si>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</si>
  <si>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</si>
  <si>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</si>
  <si>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</si>
  <si>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</si>
  <si>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</si>
  <si>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</si>
  <si>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</si>
  <si>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</si>
  <si>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</si>
  <si>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</si>
  <si>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</si>
  <si>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</si>
  <si>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</si>
  <si>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</si>
  <si>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</si>
  <si>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</si>
  <si>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</si>
  <si>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</si>
  <si>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</si>
  <si>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</si>
  <si>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</si>
  <si>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</si>
  <si>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</si>
  <si>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</si>
  <si>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</si>
  <si>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</si>
  <si>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</si>
  <si>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</si>
  <si>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</si>
  <si>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</si>
  <si>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</si>
  <si>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</si>
  <si>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</si>
  <si>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</si>
  <si>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</si>
  <si>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</si>
  <si>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</si>
  <si>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</si>
  <si>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</si>
  <si>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</si>
  <si>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</si>
  <si>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</si>
  <si>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</si>
  <si>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</si>
  <si>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</si>
  <si>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</si>
  <si>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</si>
  <si>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</si>
  <si>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</si>
  <si>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</si>
  <si>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</si>
  <si>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</si>
  <si>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</si>
  <si>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</si>
  <si>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</si>
  <si>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</si>
  <si>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</si>
  <si>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</si>
  <si>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</si>
  <si>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</si>
  <si>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</si>
  <si>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</si>
  <si>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</si>
  <si>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</si>
  <si>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</si>
  <si>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</si>
  <si>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</si>
  <si>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</si>
  <si>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</si>
  <si>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</si>
  <si>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</si>
  <si>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</si>
  <si>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</si>
  <si>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</si>
  <si>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</si>
  <si>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</si>
  <si>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</si>
  <si>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</si>
  <si>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</si>
  <si>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</si>
  <si>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</si>
  <si>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</si>
  <si>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</si>
  <si>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</si>
  <si>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</si>
  <si>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</si>
  <si>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</si>
  <si>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</si>
  <si>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</si>
  <si>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</si>
  <si>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</si>
  <si>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</si>
  <si>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</si>
  <si>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</si>
  <si>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</si>
  <si>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</si>
  <si>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</si>
  <si>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</si>
  <si>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</si>
  <si>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</si>
  <si>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</si>
  <si>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</si>
  <si>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</si>
  <si>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</si>
  <si>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</si>
  <si>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</si>
  <si>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</si>
  <si>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</si>
  <si>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</si>
  <si>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</si>
  <si>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</si>
  <si>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</si>
  <si>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</si>
  <si>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</si>
  <si>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</si>
  <si>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</si>
  <si>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</si>
  <si>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</si>
  <si>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</si>
  <si>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</si>
  <si>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</si>
  <si>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</si>
  <si>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</si>
  <si>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</si>
  <si>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</si>
  <si>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</si>
  <si>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</si>
  <si>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</si>
  <si>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</si>
  <si>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</si>
  <si>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</si>
  <si>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</si>
  <si>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</si>
  <si>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</si>
  <si>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</si>
  <si>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</si>
  <si>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</si>
  <si>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</si>
  <si>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</si>
  <si>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</si>
  <si>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</si>
  <si>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</si>
  <si>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</si>
  <si>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</si>
  <si>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</si>
  <si>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</si>
  <si>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</si>
  <si>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</si>
  <si>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</si>
  <si>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</si>
  <si>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</si>
  <si>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</si>
  <si>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</si>
  <si>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</si>
  <si>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</si>
  <si>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</si>
  <si>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</si>
  <si>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</si>
  <si>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</si>
  <si>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</si>
  <si>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</si>
  <si>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</si>
  <si>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</si>
  <si>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</si>
  <si>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</si>
  <si>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</si>
  <si>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</si>
  <si>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</si>
  <si>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</si>
  <si>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</si>
  <si>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</si>
  <si>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</si>
  <si>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</si>
  <si>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</si>
  <si>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</si>
  <si>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</si>
  <si>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</si>
  <si>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</si>
  <si>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</si>
  <si>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</si>
  <si>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</si>
  <si>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</si>
  <si>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</si>
  <si>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</si>
  <si>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</si>
  <si>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</si>
  <si>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</si>
  <si>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</si>
  <si>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</si>
  <si>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</si>
  <si>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</si>
  <si>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</si>
  <si>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</si>
  <si>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</si>
  <si>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</si>
  <si>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</si>
  <si>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</si>
  <si>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</si>
  <si>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</si>
  <si>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</si>
  <si>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</si>
  <si>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</si>
  <si>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</si>
  <si>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</si>
  <si>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</si>
  <si>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</si>
  <si>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</si>
  <si>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</si>
  <si>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</si>
  <si>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</si>
  <si>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</si>
  <si>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</si>
  <si>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</si>
  <si>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</si>
  <si>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</si>
  <si>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</si>
  <si>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</si>
  <si>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</si>
  <si>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</si>
  <si>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</si>
  <si>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</si>
  <si>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</si>
  <si>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</si>
  <si>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</si>
  <si>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</si>
  <si>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</si>
  <si>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</si>
  <si>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</si>
  <si>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</si>
  <si>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</si>
  <si>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</si>
  <si>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</si>
  <si>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</si>
  <si>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</si>
  <si>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</si>
  <si>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</si>
  <si>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</si>
  <si>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</si>
  <si>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</si>
  <si>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</si>
  <si>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</si>
  <si>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</si>
  <si>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</si>
  <si>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</si>
  <si>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</si>
  <si>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</si>
  <si>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</si>
  <si>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</si>
  <si>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</si>
  <si>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</si>
  <si>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</si>
  <si>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</si>
  <si>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</si>
  <si>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</si>
  <si>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</si>
  <si>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</si>
  <si>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</si>
  <si>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</si>
  <si>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</si>
  <si>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</si>
  <si>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</si>
  <si>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</si>
  <si>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</si>
  <si>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</si>
  <si>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</si>
  <si>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</si>
  <si>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</si>
  <si>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</si>
  <si>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</si>
  <si>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</si>
  <si>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</si>
  <si>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</si>
  <si>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</si>
  <si>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</si>
  <si>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</si>
  <si>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</si>
  <si>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</si>
  <si>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</si>
  <si>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</si>
  <si>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</si>
  <si>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</si>
  <si>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</si>
  <si>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</si>
  <si>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</si>
  <si>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</si>
  <si>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</si>
  <si>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</si>
  <si>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</si>
  <si>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</si>
  <si>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</si>
  <si>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</si>
  <si>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</si>
  <si>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</si>
  <si>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</si>
  <si>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</si>
  <si>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</si>
  <si>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</si>
  <si>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</si>
  <si>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</si>
  <si>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</si>
  <si>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</si>
  <si>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</si>
  <si>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</si>
  <si>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</si>
  <si>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</si>
  <si>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</si>
  <si>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</si>
  <si>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</si>
  <si>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</si>
  <si>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</si>
  <si>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</si>
  <si>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</si>
  <si>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</si>
  <si>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</si>
  <si>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</si>
  <si>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</si>
  <si>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</si>
  <si>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</si>
  <si>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</si>
  <si>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</si>
  <si>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</si>
  <si>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</si>
  <si>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</si>
  <si>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</si>
  <si>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</si>
  <si>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</si>
  <si>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</si>
  <si>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</si>
  <si>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</si>
  <si>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</si>
  <si>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</si>
  <si>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</si>
  <si>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</si>
  <si>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</si>
  <si>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</si>
  <si>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</si>
  <si>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</si>
  <si>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</si>
  <si>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</si>
  <si>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</si>
  <si>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</si>
  <si>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</si>
  <si>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</si>
  <si>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</si>
  <si>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</si>
  <si>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</si>
  <si>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</si>
  <si>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</si>
  <si>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</si>
  <si>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</si>
  <si>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</si>
  <si>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</si>
  <si>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</si>
  <si>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</si>
  <si>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</si>
  <si>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</si>
  <si>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</si>
  <si>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</si>
  <si>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</si>
  <si>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</si>
  <si>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</si>
  <si>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</si>
  <si>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</si>
  <si>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</si>
  <si>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</si>
  <si>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</si>
  <si>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</si>
  <si>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</si>
  <si>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</si>
  <si>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</si>
  <si>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</si>
  <si>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</si>
  <si>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</si>
  <si>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</si>
  <si>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</si>
  <si>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</si>
  <si>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</si>
  <si>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</si>
  <si>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</si>
  <si>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</si>
  <si>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</si>
  <si>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</si>
  <si>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</si>
  <si>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</si>
  <si>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</si>
  <si>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</si>
  <si>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</si>
  <si>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</si>
  <si>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</si>
  <si>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</si>
  <si>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</si>
  <si>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</si>
  <si>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</si>
  <si>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</si>
  <si>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</si>
  <si>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</si>
  <si>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</si>
  <si>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</si>
  <si>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</si>
  <si>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</si>
  <si>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</si>
  <si>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</si>
  <si>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</si>
  <si>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</si>
  <si>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</si>
  <si>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</si>
  <si>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</si>
  <si>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</si>
  <si>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</si>
  <si>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</si>
  <si>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</si>
  <si>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</si>
  <si>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</si>
  <si>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</si>
  <si>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</si>
  <si>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</si>
  <si>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</si>
  <si>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</si>
  <si>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</si>
  <si>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</si>
  <si>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</si>
  <si>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</si>
  <si>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</si>
  <si>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</si>
  <si>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</si>
  <si>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</si>
  <si>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</si>
  <si>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</si>
  <si>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</si>
  <si>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</si>
  <si>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</si>
  <si>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</si>
  <si>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</si>
  <si>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</si>
  <si>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</si>
  <si>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</si>
  <si>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</si>
  <si>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</si>
  <si>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</si>
  <si>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</si>
  <si>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</si>
  <si>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</si>
  <si>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</si>
  <si>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</si>
  <si>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</si>
  <si>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</si>
  <si>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</si>
  <si>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</si>
  <si>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</si>
  <si>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</si>
  <si>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</si>
  <si>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</si>
  <si>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</si>
  <si>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</si>
  <si>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</si>
  <si>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</si>
  <si>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</si>
  <si>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</si>
  <si>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</si>
  <si>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</si>
  <si>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</si>
  <si>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</si>
  <si>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</si>
  <si>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</si>
  <si>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</si>
  <si>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</si>
  <si>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</si>
  <si>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</si>
  <si>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</si>
  <si>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</si>
  <si>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</si>
  <si>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</si>
  <si>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</si>
  <si>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</si>
  <si>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</si>
  <si>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</si>
  <si>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</si>
  <si>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</si>
  <si>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</si>
  <si>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</si>
  <si>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</si>
  <si>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</si>
  <si>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</si>
  <si>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</si>
  <si>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</si>
  <si>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</si>
  <si>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</si>
  <si>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</si>
  <si>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</si>
  <si>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</si>
  <si>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</si>
  <si>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</si>
  <si>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</si>
  <si>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</si>
  <si>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</si>
  <si>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</si>
  <si>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</si>
  <si>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</si>
  <si>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</si>
  <si>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</si>
  <si>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</si>
  <si>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</si>
  <si>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</si>
  <si>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</si>
  <si>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</si>
  <si>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</si>
  <si>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</si>
  <si>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</si>
  <si>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</si>
  <si>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</si>
  <si>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</si>
  <si>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</si>
  <si>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</si>
  <si>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</si>
  <si>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</si>
  <si>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</si>
  <si>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</si>
  <si>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</si>
  <si>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</si>
  <si>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</si>
  <si>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</si>
  <si>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</si>
  <si>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</si>
  <si>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</si>
  <si>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</si>
  <si>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</si>
  <si>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</si>
  <si>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</si>
  <si>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</si>
  <si>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</si>
  <si>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</si>
  <si>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</si>
  <si>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</si>
  <si>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</si>
  <si>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</si>
  <si>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</si>
  <si>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</si>
  <si>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</si>
  <si>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</si>
  <si>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</si>
  <si>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</si>
  <si>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</si>
  <si>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</si>
  <si>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</si>
  <si>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</si>
  <si>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</si>
  <si>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</si>
  <si>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</si>
  <si>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</si>
  <si>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</si>
  <si>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</si>
  <si>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</si>
  <si>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</si>
  <si>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</si>
  <si>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</si>
  <si>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</si>
  <si>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</si>
  <si>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</si>
  <si>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</si>
  <si>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</si>
  <si>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</si>
  <si>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</si>
  <si>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</si>
  <si>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</si>
  <si>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</si>
  <si>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</si>
  <si>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</si>
  <si>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</si>
  <si>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</si>
  <si>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</si>
  <si>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</si>
  <si>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</si>
  <si>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</si>
  <si>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</si>
  <si>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</si>
  <si>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</si>
  <si>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</si>
  <si>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</si>
  <si>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</si>
  <si>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</si>
  <si>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</si>
  <si>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</si>
  <si>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</si>
  <si>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</si>
  <si>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</si>
  <si>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</si>
  <si>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</si>
  <si>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</si>
  <si>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</si>
  <si>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</si>
  <si>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</si>
  <si>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</si>
  <si>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</si>
  <si>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</si>
  <si>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</si>
  <si>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</si>
  <si>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</si>
  <si>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</si>
  <si>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</si>
  <si>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</si>
  <si>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</si>
  <si>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</si>
  <si>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</si>
  <si>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</si>
  <si>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</si>
  <si>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</si>
  <si>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</si>
  <si>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</si>
  <si>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</si>
  <si>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</si>
  <si>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</si>
  <si>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</si>
  <si>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</si>
  <si>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</si>
  <si>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</si>
  <si>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</si>
  <si>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</si>
  <si>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</si>
  <si>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</si>
  <si>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</si>
  <si>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</si>
  <si>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</si>
  <si>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</si>
  <si>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</si>
  <si>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</si>
  <si>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</si>
  <si>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</si>
  <si>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</si>
  <si>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</si>
  <si>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</si>
  <si>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</si>
  <si>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</si>
  <si>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</si>
  <si>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</si>
  <si>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</si>
  <si>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</si>
  <si>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</si>
  <si>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</si>
  <si>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</si>
  <si>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</si>
  <si>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</si>
  <si>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</si>
  <si>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</si>
  <si>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</si>
  <si>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</si>
  <si>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</si>
  <si>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</si>
  <si>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</si>
  <si>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</si>
  <si>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</si>
  <si>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</si>
  <si>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</si>
  <si>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</si>
  <si>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</si>
  <si>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</si>
  <si>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</si>
  <si>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</si>
  <si>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</si>
  <si>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</si>
  <si>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</si>
  <si>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</si>
  <si>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</si>
  <si>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</si>
  <si>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</si>
  <si>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</si>
  <si>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</si>
  <si>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</si>
  <si>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</si>
  <si>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</si>
  <si>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</si>
  <si>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</si>
  <si>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</si>
  <si>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</si>
  <si>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</si>
  <si>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</si>
  <si>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</si>
  <si>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</si>
  <si>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</si>
  <si>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</si>
  <si>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</si>
  <si>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</si>
  <si>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</si>
  <si>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</si>
  <si>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</si>
  <si>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</si>
  <si>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</si>
  <si>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</si>
  <si>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</si>
  <si>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</si>
  <si>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</si>
  <si>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</si>
  <si>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</si>
  <si>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</si>
  <si>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</si>
  <si>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</si>
  <si>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</si>
  <si>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</si>
  <si>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</si>
  <si>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</si>
  <si>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</si>
  <si>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</si>
  <si>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</si>
  <si>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</si>
  <si>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</si>
  <si>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</si>
  <si>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</si>
  <si>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</si>
  <si>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</si>
  <si>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</si>
  <si>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</si>
  <si>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</si>
  <si>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</si>
  <si>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</si>
  <si>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</si>
  <si>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</si>
  <si>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</si>
  <si>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</si>
  <si>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</si>
  <si>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</si>
  <si>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</si>
  <si>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</si>
  <si>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</si>
  <si>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</si>
  <si>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</si>
  <si>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</si>
  <si>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</si>
  <si>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</si>
  <si>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</si>
  <si>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</si>
  <si>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</si>
  <si>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</si>
  <si>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</si>
  <si>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</si>
  <si>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</si>
  <si>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</si>
  <si>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</si>
  <si>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</si>
  <si>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</si>
  <si>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</si>
  <si>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</si>
  <si>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</si>
  <si>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</si>
  <si>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</si>
  <si>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</si>
  <si>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</si>
  <si>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</si>
  <si>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</si>
  <si>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</si>
  <si>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</si>
  <si>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</si>
  <si>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</si>
  <si>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</si>
  <si>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</si>
  <si>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</si>
  <si>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</si>
  <si>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</si>
  <si>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</si>
  <si>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</si>
  <si>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</si>
  <si>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</si>
  <si>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</si>
  <si>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</si>
  <si>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</si>
  <si>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</si>
  <si>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</si>
  <si>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</si>
  <si>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</si>
  <si>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</si>
  <si>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</si>
  <si>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</si>
  <si>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</si>
  <si>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</si>
  <si>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</si>
  <si>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</si>
  <si>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</si>
  <si>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</si>
  <si>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</si>
  <si>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</si>
  <si>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</si>
  <si>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</si>
  <si>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</si>
  <si>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</si>
  <si>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</si>
  <si>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</si>
  <si>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</si>
  <si>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</si>
  <si>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</si>
  <si>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</si>
  <si>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</si>
  <si>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</si>
  <si>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</si>
  <si>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</si>
  <si>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</si>
  <si>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</si>
  <si>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</si>
  <si>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</si>
  <si>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</si>
  <si>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</si>
  <si>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</si>
  <si>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</si>
  <si>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</si>
  <si>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</si>
  <si>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</si>
  <si>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</si>
  <si>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</si>
  <si>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</si>
  <si>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</si>
  <si>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</si>
  <si>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</si>
  <si>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</si>
  <si>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</si>
  <si>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</si>
  <si>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</si>
  <si>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</si>
  <si>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</si>
  <si>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</si>
  <si>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</si>
  <si>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</si>
  <si>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</si>
  <si>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</si>
  <si>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</si>
  <si>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</si>
  <si>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</si>
  <si>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</si>
  <si>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</si>
  <si>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</si>
  <si>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</si>
  <si>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</si>
  <si>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</si>
  <si>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</si>
  <si>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</si>
  <si>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</si>
  <si>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</si>
  <si>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</si>
  <si>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</si>
  <si>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</si>
  <si>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</si>
  <si>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</si>
  <si>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</si>
  <si>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</si>
  <si>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</si>
  <si>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</si>
  <si>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</si>
  <si>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</si>
  <si>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</si>
  <si>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</si>
  <si>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</si>
  <si>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</si>
  <si>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</si>
  <si>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</si>
  <si>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</si>
  <si>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</si>
  <si>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</si>
  <si>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</si>
  <si>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</si>
  <si>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</si>
  <si>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</si>
  <si>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</si>
  <si>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</si>
  <si>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</si>
  <si>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</si>
  <si>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</si>
  <si>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</si>
  <si>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</si>
  <si>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</si>
  <si>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</si>
  <si>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</si>
  <si>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</si>
  <si>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</si>
  <si>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</si>
  <si>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</si>
  <si>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</si>
  <si>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</si>
  <si>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</si>
  <si>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</si>
  <si>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</si>
  <si>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</si>
  <si>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</si>
  <si>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</si>
  <si>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</si>
  <si>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</si>
  <si>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</si>
  <si>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</si>
  <si>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</si>
  <si>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</si>
  <si>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</si>
  <si>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</si>
  <si>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</si>
  <si>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</si>
  <si>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</si>
  <si>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</si>
  <si>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</si>
  <si>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</si>
  <si>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</si>
  <si>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</si>
  <si>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</si>
  <si>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</si>
  <si>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</si>
  <si>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</si>
  <si>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</si>
  <si>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</si>
  <si>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</si>
  <si>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</si>
  <si>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</si>
  <si>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</si>
  <si>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</si>
  <si>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</si>
  <si>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</si>
  <si>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</si>
  <si>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</si>
  <si>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</si>
  <si>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</si>
  <si>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</si>
  <si>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</si>
  <si>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</si>
  <si>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</si>
  <si>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</si>
  <si>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</si>
  <si>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</si>
  <si>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</si>
  <si>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</si>
  <si>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</si>
  <si>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</si>
  <si>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</si>
  <si>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</si>
  <si>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</si>
  <si>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</si>
  <si>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</si>
  <si>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</si>
  <si>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</si>
  <si>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</si>
  <si>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</si>
  <si>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</si>
  <si>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</si>
  <si>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</si>
  <si>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</si>
  <si>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</si>
  <si>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</si>
  <si>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</si>
  <si>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</si>
  <si>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</si>
  <si>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</si>
  <si>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</si>
  <si>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</si>
  <si>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</si>
  <si>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</si>
  <si>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</si>
  <si>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</si>
  <si>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</si>
  <si>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</si>
  <si>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</si>
  <si>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</si>
  <si>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</si>
  <si>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</si>
  <si>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</si>
  <si>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</si>
  <si>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</si>
  <si>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</si>
  <si>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</si>
  <si>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</si>
  <si>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</si>
  <si>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</si>
  <si>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</si>
  <si>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</si>
  <si>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</si>
  <si>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</si>
  <si>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</si>
  <si>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</si>
  <si>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</si>
  <si>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</si>
  <si>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</si>
  <si>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</si>
  <si>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</si>
  <si>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</si>
  <si>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</si>
  <si>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</si>
  <si>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</si>
  <si>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</si>
  <si>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</si>
  <si>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</si>
  <si>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</si>
  <si>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</si>
  <si>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</si>
  <si>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</si>
  <si>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</si>
  <si>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</si>
  <si>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</si>
  <si>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</si>
  <si>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</si>
  <si>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</si>
  <si>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</si>
  <si>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</si>
  <si>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</si>
  <si>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</si>
  <si>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</si>
  <si>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</si>
  <si>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</si>
  <si>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</si>
  <si>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</si>
  <si>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</si>
  <si>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</si>
  <si>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</si>
  <si>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</si>
  <si>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</si>
  <si>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</si>
  <si>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</si>
  <si>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</si>
  <si>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</si>
  <si>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</si>
  <si>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</si>
  <si>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</si>
  <si>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</si>
  <si>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</si>
  <si>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</si>
  <si>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</si>
  <si>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</si>
  <si>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</si>
  <si>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</si>
  <si>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</si>
  <si>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</si>
  <si>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</si>
  <si>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</si>
  <si>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</si>
  <si>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</si>
  <si>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</si>
  <si>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</si>
  <si>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</si>
  <si>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</si>
  <si>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</si>
  <si>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</si>
  <si>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</si>
  <si>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</si>
  <si>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</si>
  <si>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</si>
  <si>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</si>
  <si>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</si>
  <si>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</si>
  <si>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</si>
  <si>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</si>
  <si>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</si>
  <si>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</si>
  <si>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</si>
  <si>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</si>
  <si>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</si>
  <si>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</si>
  <si>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</si>
  <si>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</si>
  <si>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</si>
  <si>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</si>
  <si>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</si>
  <si>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</si>
  <si>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</si>
  <si>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</si>
  <si>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</si>
  <si>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</si>
  <si>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</si>
  <si>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</si>
  <si>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</si>
  <si>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</si>
  <si>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</si>
  <si>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</si>
  <si>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</si>
  <si>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</si>
  <si>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</si>
  <si>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</si>
  <si>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</si>
  <si>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</si>
  <si>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</si>
  <si>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</si>
  <si>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</si>
  <si>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</si>
  <si>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</si>
  <si>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</si>
  <si>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</si>
  <si>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</si>
  <si>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</si>
  <si>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</si>
  <si>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</si>
  <si>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</si>
  <si>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</si>
  <si>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</si>
  <si>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</si>
  <si>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</si>
  <si>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</si>
  <si>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</si>
  <si>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</si>
  <si>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</si>
  <si>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</si>
  <si>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</si>
  <si>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</si>
  <si>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</si>
  <si>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</si>
  <si>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</si>
  <si>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</si>
  <si>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</si>
  <si>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</si>
  <si>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</si>
  <si>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</si>
  <si>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</si>
  <si>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</si>
  <si>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</si>
  <si>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</si>
  <si>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</si>
  <si>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</si>
  <si>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</si>
  <si>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</si>
  <si>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</si>
  <si>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</si>
  <si>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</si>
  <si>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</si>
  <si>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</si>
  <si>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</si>
  <si>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</si>
  <si>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</si>
  <si>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</si>
  <si>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</si>
  <si>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</si>
  <si>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</si>
  <si>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</si>
  <si>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</si>
  <si>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</si>
  <si>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</si>
  <si>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</si>
  <si>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</si>
  <si>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</si>
  <si>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</si>
  <si>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</si>
  <si>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</si>
  <si>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</si>
  <si>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</si>
  <si>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</si>
  <si>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</si>
  <si>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</si>
  <si>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</si>
  <si>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</si>
  <si>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</si>
  <si>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</si>
  <si>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</si>
  <si>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</si>
  <si>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</si>
  <si>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</si>
  <si>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</si>
  <si>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</si>
  <si>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</si>
  <si>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</si>
  <si>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</si>
  <si>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</si>
  <si>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</si>
  <si>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</si>
  <si>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</si>
  <si>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</si>
  <si>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</si>
  <si>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</si>
  <si>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</si>
  <si>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</si>
  <si>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</si>
  <si>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</si>
  <si>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</si>
  <si>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</si>
  <si>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</si>
  <si>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</si>
  <si>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</si>
  <si>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</si>
  <si>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</si>
  <si>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</si>
  <si>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</si>
  <si>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</si>
  <si>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</si>
  <si>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</si>
  <si>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</si>
  <si>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</si>
  <si>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</si>
  <si>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</si>
  <si>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</si>
  <si>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</si>
  <si>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</si>
  <si>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</si>
  <si>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</si>
  <si>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</si>
  <si>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</si>
  <si>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</si>
  <si>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</si>
  <si>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</si>
  <si>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</si>
  <si>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</si>
  <si>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</si>
  <si>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</si>
  <si>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</si>
  <si>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</si>
  <si>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</si>
  <si>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</si>
  <si>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</si>
  <si>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</si>
  <si>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</si>
  <si>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</si>
  <si>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</si>
  <si>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</si>
  <si>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</si>
  <si>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</si>
  <si>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</si>
  <si>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</si>
  <si>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</si>
  <si>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</si>
  <si>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</si>
  <si>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</si>
  <si>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</si>
  <si>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</si>
  <si>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</si>
  <si>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</si>
  <si>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</si>
  <si>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</si>
  <si>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</si>
  <si>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</si>
  <si>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</si>
  <si>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</si>
  <si>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</si>
  <si>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</si>
  <si>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</si>
  <si>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</si>
  <si>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</si>
  <si>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</si>
  <si>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</si>
  <si>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</si>
  <si>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</si>
  <si>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</si>
  <si>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</si>
  <si>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</si>
  <si>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</si>
  <si>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</si>
  <si>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</si>
  <si>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</si>
  <si>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</si>
  <si>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</si>
  <si>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</si>
  <si>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</si>
  <si>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</si>
  <si>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</si>
  <si>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</si>
  <si>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</si>
  <si>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</si>
  <si>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</si>
  <si>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</si>
  <si>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</si>
  <si>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</si>
  <si>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</si>
  <si>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</si>
  <si>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</si>
  <si>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</si>
  <si>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</si>
  <si>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</si>
  <si>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</si>
  <si>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</si>
  <si>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</si>
  <si>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</si>
  <si>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</si>
  <si>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</si>
  <si>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</si>
  <si>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</si>
  <si>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</si>
  <si>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</si>
  <si>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</si>
  <si>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</si>
  <si>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</si>
  <si>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</si>
  <si>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</si>
  <si>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</si>
  <si>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</si>
  <si>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</si>
  <si>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</si>
  <si>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</si>
  <si>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</si>
  <si>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</si>
  <si>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</si>
  <si>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</si>
  <si>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</si>
  <si>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</si>
  <si>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</si>
  <si>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</si>
  <si>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</si>
  <si>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</si>
  <si>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</si>
  <si>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</si>
  <si>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</si>
  <si>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</si>
  <si>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</si>
  <si>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</si>
  <si>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</si>
  <si>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</si>
  <si>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</si>
  <si>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</si>
  <si>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</si>
  <si>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</si>
  <si>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</si>
  <si>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</si>
  <si>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</si>
  <si>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</si>
  <si>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</si>
  <si>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</si>
  <si>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</si>
  <si>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</si>
  <si>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</si>
  <si>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</si>
  <si>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</si>
  <si>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</si>
  <si>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</si>
  <si>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</si>
  <si>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</si>
  <si>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</si>
  <si>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</si>
  <si>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</si>
  <si>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</si>
  <si>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</si>
  <si>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</si>
  <si>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</si>
  <si>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</si>
  <si>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</si>
  <si>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</si>
  <si>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</si>
  <si>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</si>
  <si>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</si>
  <si>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</si>
  <si>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</si>
  <si>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</si>
  <si>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</si>
  <si>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</si>
  <si>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</si>
  <si>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</si>
  <si>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</si>
  <si>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</si>
  <si>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</si>
  <si>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</si>
  <si>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</si>
  <si>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</si>
  <si>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</si>
  <si>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</si>
  <si>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</si>
  <si>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</si>
  <si>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</si>
  <si>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</si>
  <si>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</si>
  <si>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</si>
  <si>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</si>
  <si>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</si>
  <si>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</si>
  <si>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</si>
  <si>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</si>
  <si>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</si>
  <si>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</si>
  <si>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</si>
  <si>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</si>
  <si>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</si>
  <si>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</si>
  <si>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</si>
  <si>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</si>
  <si>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</si>
  <si>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</si>
  <si>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</si>
  <si>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</si>
  <si>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</si>
  <si>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</si>
  <si>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</si>
  <si>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</si>
  <si>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</si>
  <si>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</si>
  <si>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</si>
  <si>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</si>
  <si>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</si>
  <si>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</si>
  <si>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</si>
  <si>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</si>
  <si>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</si>
  <si>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</si>
  <si>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</si>
  <si>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</si>
  <si>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</si>
  <si>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</si>
  <si>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</si>
  <si>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</si>
  <si>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</si>
  <si>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</si>
  <si>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</si>
  <si>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</si>
  <si>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</si>
  <si>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</si>
  <si>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</si>
  <si>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</si>
  <si>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</si>
  <si>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</si>
  <si>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</si>
  <si>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</si>
  <si>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</si>
  <si>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</si>
  <si>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</si>
  <si>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</si>
  <si>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</si>
  <si>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</si>
  <si>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</si>
  <si>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</si>
  <si>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</si>
  <si>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</si>
  <si>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</si>
  <si>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</si>
  <si>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</si>
  <si>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</si>
  <si>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</si>
  <si>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</si>
  <si>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</si>
  <si>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</si>
  <si>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</si>
  <si>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</si>
  <si>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</si>
  <si>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</si>
  <si>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</si>
  <si>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</si>
  <si>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</si>
  <si>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</si>
  <si>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</si>
  <si>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</si>
  <si>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</si>
  <si>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</si>
  <si>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</si>
  <si>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</si>
  <si>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</si>
  <si>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</si>
  <si>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</si>
  <si>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</si>
  <si>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</si>
  <si>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</si>
  <si>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</si>
  <si>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</si>
  <si>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</si>
  <si>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</si>
  <si>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</si>
  <si>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</si>
  <si>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</si>
  <si>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</si>
  <si>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</si>
  <si>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</si>
  <si>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</si>
  <si>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</si>
  <si>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</si>
  <si>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</si>
  <si>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</si>
  <si>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</si>
  <si>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</si>
  <si>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</si>
  <si>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</si>
  <si>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</si>
  <si>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</si>
  <si>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</si>
  <si>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</si>
  <si>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</si>
  <si>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</si>
  <si>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</si>
  <si>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</si>
  <si>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</si>
  <si>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</si>
  <si>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</si>
  <si>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</si>
  <si>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</si>
  <si>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</si>
  <si>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</si>
  <si>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</si>
  <si>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</si>
  <si>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</si>
  <si>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</si>
  <si>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</si>
  <si>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</si>
  <si>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</si>
  <si>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</si>
  <si>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</si>
  <si>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</si>
  <si>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</si>
  <si>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</si>
  <si>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</si>
  <si>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</si>
  <si>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</si>
  <si>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</si>
  <si>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</si>
  <si>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</si>
  <si>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</si>
  <si>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</si>
  <si>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</si>
  <si>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</si>
  <si>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</si>
  <si>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</si>
  <si>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</si>
  <si>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</si>
  <si>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</si>
  <si>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</si>
  <si>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</si>
  <si>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</si>
  <si>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</si>
  <si>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</si>
  <si>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</si>
  <si>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</si>
  <si>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</si>
  <si>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</si>
  <si>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</si>
  <si>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</si>
  <si>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</si>
  <si>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</si>
  <si>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</si>
  <si>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</si>
  <si>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</si>
  <si>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</si>
  <si>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</si>
  <si>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</si>
  <si>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</si>
  <si>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</si>
  <si>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</si>
  <si>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</si>
  <si>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</si>
  <si>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</si>
  <si>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</si>
  <si>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</si>
  <si>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</si>
  <si>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</si>
  <si>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</si>
  <si>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</si>
  <si>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</si>
  <si>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</si>
  <si>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</si>
  <si>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</si>
  <si>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</si>
  <si>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</si>
  <si>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</si>
  <si>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</si>
  <si>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</si>
  <si>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</si>
  <si>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</si>
  <si>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</si>
  <si>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</si>
  <si>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</si>
  <si>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</si>
  <si>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</si>
  <si>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</si>
  <si>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</si>
  <si>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</si>
  <si>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</si>
  <si>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</si>
  <si>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</si>
  <si>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</si>
  <si>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</si>
  <si>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</si>
  <si>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</si>
  <si>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</si>
  <si>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</si>
  <si>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</si>
  <si>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</si>
  <si>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</si>
  <si>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</si>
  <si>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</si>
  <si>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</si>
  <si>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</si>
  <si>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</si>
  <si>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</si>
  <si>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</si>
  <si>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</si>
  <si>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</si>
  <si>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</si>
  <si>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</si>
  <si>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</si>
  <si>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</si>
  <si>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</si>
  <si>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</si>
  <si>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</si>
  <si>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</si>
  <si>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</si>
  <si>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</si>
  <si>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</si>
  <si>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</si>
  <si>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</si>
  <si>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</si>
  <si>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</si>
  <si>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</si>
  <si>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</si>
  <si>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</si>
  <si>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</si>
  <si>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</si>
  <si>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</si>
  <si>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</si>
  <si>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</si>
  <si>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</si>
  <si>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</si>
  <si>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</si>
  <si>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</si>
  <si>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</si>
  <si>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</si>
  <si>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</si>
  <si>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</si>
  <si>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</si>
  <si>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</si>
  <si>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</si>
  <si>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</si>
  <si>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</si>
  <si>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</si>
  <si>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</si>
  <si>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</si>
  <si>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</si>
  <si>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</si>
  <si>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</si>
  <si>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</si>
  <si>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</si>
  <si>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</si>
  <si>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</si>
  <si>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</si>
  <si>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</si>
  <si>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</si>
  <si>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</si>
  <si>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</si>
  <si>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</si>
  <si>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</si>
  <si>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</si>
  <si>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</si>
  <si>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</si>
  <si>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</si>
  <si>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</si>
  <si>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</si>
  <si>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</si>
  <si>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</si>
  <si>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</si>
  <si>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</si>
  <si>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</si>
  <si>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</si>
  <si>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</si>
  <si>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</si>
  <si>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</si>
  <si>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</si>
  <si>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</si>
  <si>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</si>
  <si>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</si>
  <si>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</si>
  <si>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</si>
  <si>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</si>
  <si>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</si>
  <si>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</si>
  <si>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</si>
  <si>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</si>
  <si>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</si>
  <si>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</si>
  <si>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</si>
  <si>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</si>
  <si>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</si>
  <si>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</si>
  <si>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</si>
  <si>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</si>
  <si>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</si>
  <si>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</si>
  <si>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</si>
  <si>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</si>
  <si>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</si>
  <si>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</si>
  <si>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</si>
  <si>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</si>
  <si>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</si>
  <si>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</si>
  <si>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</si>
  <si>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</si>
  <si>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</si>
  <si>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</si>
  <si>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</si>
  <si>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</si>
  <si>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</si>
  <si>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</si>
  <si>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</si>
  <si>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</si>
  <si>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</si>
  <si>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</si>
  <si>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</si>
  <si>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</si>
  <si>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</si>
  <si>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</si>
  <si>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</si>
  <si>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</si>
  <si>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</si>
  <si>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</si>
  <si>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</si>
  <si>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</si>
  <si>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</si>
  <si>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</si>
  <si>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</si>
  <si>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</si>
  <si>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</si>
  <si>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</si>
  <si>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</si>
  <si>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</si>
  <si>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</si>
  <si>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</si>
  <si>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</si>
  <si>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</si>
  <si>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</si>
  <si>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</si>
  <si>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</si>
  <si>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</si>
  <si>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</si>
  <si>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</si>
  <si>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</si>
  <si>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</si>
  <si>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</si>
  <si>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</si>
  <si>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</si>
  <si>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</si>
  <si>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</si>
  <si>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</si>
  <si>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</si>
  <si>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</si>
  <si>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</si>
  <si>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</si>
  <si>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</si>
  <si>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</si>
  <si>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</si>
  <si>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</si>
  <si>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</si>
  <si>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</si>
  <si>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</si>
  <si>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</si>
  <si>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</si>
  <si>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</si>
  <si>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</si>
  <si>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</si>
  <si>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</si>
  <si>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</si>
  <si>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</si>
  <si>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</si>
  <si>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</si>
  <si>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</si>
  <si>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</si>
  <si>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</si>
  <si>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</si>
  <si>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</si>
  <si>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</si>
  <si>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</si>
  <si>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</si>
  <si>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</si>
  <si>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</si>
  <si>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</si>
  <si>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</si>
  <si>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</si>
  <si>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</si>
  <si>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</si>
  <si>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</si>
  <si>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</si>
  <si>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</si>
  <si>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</si>
  <si>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</si>
  <si>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</si>
  <si>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</si>
  <si>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</si>
  <si>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</si>
  <si>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</si>
  <si>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</si>
  <si>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</si>
  <si>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</si>
  <si>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</si>
  <si>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</si>
  <si>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</si>
  <si>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</si>
  <si>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</si>
  <si>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</si>
  <si>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</si>
  <si>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</si>
  <si>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</si>
  <si>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</si>
  <si>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</si>
  <si>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</si>
  <si>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</si>
  <si>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</si>
  <si>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</si>
  <si>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</si>
  <si>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</si>
  <si>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</si>
  <si>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</si>
  <si>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</si>
  <si>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</si>
  <si>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</si>
  <si>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</si>
  <si>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</si>
  <si>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</si>
  <si>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</si>
  <si>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</si>
  <si>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</si>
  <si>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</si>
  <si>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</si>
  <si>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</si>
  <si>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</si>
  <si>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</si>
  <si>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</si>
  <si>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</si>
  <si>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</si>
  <si>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</si>
  <si>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</si>
  <si>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</si>
  <si>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</si>
  <si>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</si>
  <si>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</si>
  <si>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</si>
  <si>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</si>
  <si>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</si>
  <si>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</si>
  <si>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</si>
  <si>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</si>
  <si>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</si>
  <si>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</si>
  <si>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</si>
  <si>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</si>
  <si>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</si>
  <si>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</si>
  <si>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</si>
  <si>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</si>
  <si>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</si>
  <si>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</si>
  <si>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</si>
  <si>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</si>
  <si>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</si>
  <si>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</si>
  <si>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</si>
  <si>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</si>
  <si>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</si>
  <si>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</si>
  <si>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</si>
  <si>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</si>
  <si>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</si>
  <si>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</si>
  <si>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</si>
  <si>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</si>
  <si>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</si>
  <si>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</si>
  <si>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</si>
  <si>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</si>
  <si>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</si>
  <si>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</si>
  <si>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</si>
  <si>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</si>
  <si>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</si>
  <si>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</si>
  <si>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</si>
  <si>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</si>
  <si>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</si>
  <si>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</si>
  <si>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</si>
  <si>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</si>
  <si>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</si>
  <si>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</si>
  <si>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</si>
  <si>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</si>
  <si>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</si>
  <si>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</si>
  <si>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</si>
  <si>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</si>
  <si>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</si>
  <si>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</si>
  <si>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</si>
  <si>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</si>
  <si>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</si>
  <si>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</si>
  <si>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</si>
  <si>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</si>
  <si>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</si>
  <si>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</si>
  <si>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</si>
  <si>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</si>
  <si>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</si>
  <si>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</si>
  <si>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</si>
  <si>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</si>
  <si>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</si>
  <si>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</si>
  <si>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</si>
  <si>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</si>
  <si>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</si>
  <si>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</si>
  <si>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</si>
  <si>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</si>
  <si>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</si>
  <si>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</si>
  <si>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</si>
  <si>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</si>
  <si>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</si>
  <si>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</si>
  <si>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</si>
  <si>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</si>
  <si>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</si>
  <si>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</si>
  <si>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</si>
  <si>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</si>
  <si>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</si>
  <si>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</si>
  <si>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</si>
  <si>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</si>
  <si>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</si>
  <si>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</si>
  <si>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</si>
  <si>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</si>
  <si>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</si>
  <si>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</si>
  <si>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</si>
  <si>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</si>
  <si>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</si>
  <si>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</si>
  <si>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</si>
  <si>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</si>
  <si>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</si>
  <si>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</si>
  <si>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</si>
  <si>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</si>
  <si>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</si>
  <si>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</si>
  <si>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</si>
  <si>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</si>
  <si>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</si>
  <si>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</si>
  <si>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</si>
  <si>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</si>
  <si>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</si>
  <si>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</si>
  <si>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</si>
  <si>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</si>
  <si>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</si>
  <si>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</si>
  <si>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</si>
  <si>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</si>
  <si>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</si>
  <si>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</si>
  <si>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</si>
  <si>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</si>
  <si>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</si>
  <si>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</si>
  <si>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</si>
  <si>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</si>
  <si>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</si>
  <si>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</si>
  <si>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</si>
  <si>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</si>
  <si>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</si>
  <si>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</si>
  <si>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</si>
  <si>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</si>
  <si>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</si>
  <si>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</si>
  <si>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</si>
  <si>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</si>
  <si>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</si>
  <si>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</si>
  <si>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</si>
  <si>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</si>
  <si>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</si>
  <si>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</si>
  <si>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</si>
  <si>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</si>
  <si>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</si>
  <si>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</si>
  <si>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</si>
  <si>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</si>
  <si>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</si>
  <si>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</si>
  <si>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</si>
  <si>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</si>
  <si>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</si>
  <si>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</si>
  <si>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</si>
  <si>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</si>
  <si>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</si>
  <si>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</si>
  <si>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</si>
  <si>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</si>
  <si>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</si>
  <si>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</si>
  <si>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</si>
  <si>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</si>
  <si>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</si>
  <si>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</si>
  <si>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</si>
  <si>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</si>
  <si>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</si>
  <si>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</si>
  <si>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</si>
  <si>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</si>
  <si>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</si>
  <si>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</si>
  <si>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</si>
  <si>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</si>
  <si>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</si>
  <si>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</si>
  <si>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</si>
  <si>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</si>
  <si>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</si>
  <si>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</si>
  <si>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</si>
  <si>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</si>
  <si>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</si>
  <si>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</si>
  <si>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</si>
  <si>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</si>
  <si>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</si>
  <si>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</si>
  <si>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</si>
  <si>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</si>
  <si>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</si>
  <si>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</si>
  <si>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</si>
  <si>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</si>
  <si>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</si>
  <si>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</si>
  <si>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</si>
  <si>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</si>
  <si>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</si>
  <si>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</si>
  <si>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</si>
  <si>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</si>
  <si>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</si>
  <si>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</si>
  <si>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</si>
  <si>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</si>
  <si>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</si>
  <si>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</si>
  <si>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</si>
  <si>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</si>
  <si>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</si>
  <si>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</si>
  <si>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</si>
  <si>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</si>
  <si>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</si>
  <si>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</si>
  <si>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</si>
  <si>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</si>
  <si>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</si>
  <si>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</si>
  <si>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</si>
  <si>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</si>
  <si>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</si>
  <si>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</si>
  <si>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</si>
  <si>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</si>
  <si>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</si>
  <si>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</si>
  <si>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</si>
  <si>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</si>
  <si>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</si>
  <si>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</si>
  <si>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</si>
  <si>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</si>
  <si>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</si>
  <si>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</si>
  <si>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</si>
  <si>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</si>
  <si>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</si>
  <si>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</si>
  <si>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</si>
  <si>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</si>
  <si>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</si>
  <si>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</si>
  <si>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</si>
  <si>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</si>
  <si>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</si>
  <si>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</si>
  <si>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</si>
  <si>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</si>
  <si>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</si>
  <si>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</si>
  <si>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</si>
  <si>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</si>
  <si>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</si>
  <si>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</si>
  <si>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</si>
  <si>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</si>
  <si>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</si>
  <si>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</si>
  <si>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</si>
  <si>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</si>
  <si>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</si>
  <si>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</si>
  <si>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</si>
  <si>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</si>
  <si>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</si>
  <si>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</si>
  <si>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</si>
  <si>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</si>
  <si>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</si>
  <si>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</si>
  <si>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</si>
  <si>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</si>
  <si>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</si>
  <si>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</si>
  <si>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</si>
  <si>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</si>
  <si>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</si>
  <si>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</si>
  <si>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</si>
  <si>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</si>
  <si>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</si>
  <si>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</si>
  <si>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</si>
  <si>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</si>
  <si>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</si>
  <si>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</si>
  <si>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</si>
  <si>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</si>
  <si>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</si>
  <si>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</si>
  <si>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</si>
  <si>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</si>
  <si>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</si>
  <si>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</si>
  <si>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</si>
  <si>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</si>
  <si>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</si>
  <si>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</si>
  <si>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</si>
  <si>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</si>
  <si>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</si>
  <si>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</si>
  <si>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</si>
  <si>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</si>
  <si>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</si>
  <si>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</si>
  <si>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</si>
  <si>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</si>
  <si>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</si>
  <si>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</si>
  <si>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</si>
  <si>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</si>
  <si>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</si>
  <si>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</si>
  <si>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</si>
  <si>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</si>
  <si>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</si>
  <si>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</si>
  <si>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</si>
  <si>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</si>
  <si>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</si>
  <si>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</si>
  <si>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</si>
  <si>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</si>
  <si>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</si>
  <si>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</si>
  <si>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</si>
  <si>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</si>
  <si>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</si>
  <si>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</si>
  <si>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</si>
  <si>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</si>
  <si>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</si>
  <si>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</si>
  <si>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</si>
  <si>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</si>
  <si>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</si>
  <si>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</si>
  <si>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</si>
  <si>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</si>
  <si>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</si>
  <si>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</si>
  <si>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</si>
  <si>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</si>
  <si>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</si>
  <si>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</si>
  <si>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</si>
  <si>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</si>
  <si>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</si>
  <si>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</si>
  <si>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</si>
  <si>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</si>
  <si>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</si>
  <si>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</si>
  <si>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</si>
  <si>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</si>
  <si>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</si>
  <si>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</si>
  <si>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</si>
  <si>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</si>
  <si>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</si>
  <si>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</si>
  <si>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</si>
  <si>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</si>
  <si>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</si>
  <si>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</si>
  <si>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</si>
  <si>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</si>
  <si>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</si>
  <si>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</si>
  <si>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</si>
  <si>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</si>
  <si>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</si>
  <si>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</si>
  <si>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</si>
  <si>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</si>
  <si>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</si>
  <si>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</si>
  <si>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</si>
  <si>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</si>
  <si>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</si>
  <si>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</si>
  <si>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</si>
  <si>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</si>
  <si>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</si>
  <si>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</si>
  <si>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</si>
  <si>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</si>
  <si>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</si>
  <si>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</si>
  <si>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</si>
  <si>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</si>
  <si>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</si>
  <si>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</si>
  <si>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</si>
  <si>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</si>
  <si>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</si>
  <si>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</si>
  <si>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</si>
  <si>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</si>
  <si>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</si>
  <si>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</si>
  <si>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</si>
  <si>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</si>
  <si>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</si>
  <si>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</si>
  <si>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</si>
  <si>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</si>
  <si>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</si>
  <si>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</si>
  <si>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</si>
  <si>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</si>
  <si>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</si>
  <si>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</si>
  <si>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</si>
  <si>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</si>
  <si>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</si>
  <si>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</si>
  <si>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</si>
  <si>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</si>
  <si>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</si>
  <si>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</si>
  <si>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</si>
  <si>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</si>
  <si>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</si>
  <si>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</si>
  <si>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</si>
  <si>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</si>
  <si>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</si>
  <si>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</si>
  <si>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</si>
  <si>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</si>
  <si>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</si>
  <si>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</si>
  <si>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</si>
  <si>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</si>
  <si>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</si>
  <si>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</si>
  <si>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</si>
  <si>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</si>
  <si>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</si>
  <si>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</si>
  <si>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</si>
  <si>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</si>
  <si>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</si>
  <si>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</si>
  <si>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</si>
  <si>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</si>
  <si>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</si>
  <si>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</si>
  <si>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</si>
  <si>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</si>
  <si>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</si>
  <si>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</si>
  <si>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</si>
  <si>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</si>
  <si>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</si>
  <si>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</si>
  <si>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</si>
  <si>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</si>
  <si>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</si>
  <si>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</si>
  <si>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</si>
  <si>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</si>
  <si>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</si>
  <si>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</si>
  <si>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</si>
  <si>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</si>
  <si>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</si>
  <si>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</si>
  <si>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</si>
  <si>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</si>
  <si>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</si>
  <si>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</si>
  <si>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</si>
  <si>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</si>
  <si>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</si>
  <si>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</si>
  <si>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</si>
  <si>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</si>
  <si>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</si>
  <si>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</si>
  <si>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</si>
  <si>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</si>
  <si>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</si>
  <si>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</si>
  <si>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</si>
  <si>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</si>
  <si>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</si>
  <si>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</si>
  <si>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</si>
  <si>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</si>
  <si>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</si>
  <si>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</si>
  <si>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</si>
  <si>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</si>
  <si>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</si>
  <si>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</si>
  <si>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</si>
  <si>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</si>
  <si>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</si>
  <si>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</si>
  <si>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</si>
  <si>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</si>
  <si>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</si>
  <si>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</si>
  <si>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</si>
  <si>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</si>
  <si>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</si>
  <si>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</si>
  <si>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</si>
  <si>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</si>
  <si>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</si>
  <si>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</si>
  <si>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</si>
  <si>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</si>
  <si>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</si>
  <si>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</si>
  <si>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</si>
  <si>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</si>
  <si>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</si>
  <si>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</si>
  <si>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</si>
  <si>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</si>
  <si>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</si>
  <si>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</si>
  <si>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</si>
  <si>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</si>
  <si>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</si>
  <si>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</si>
  <si>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</si>
  <si>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</si>
  <si>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</si>
  <si>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</si>
  <si>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</si>
  <si>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</si>
  <si>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</si>
  <si>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</si>
  <si>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</si>
  <si>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</si>
  <si>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</si>
  <si>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</si>
  <si>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</si>
  <si>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</si>
  <si>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</si>
  <si>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</si>
  <si>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</si>
  <si>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</si>
  <si>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</si>
  <si>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</si>
  <si>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</si>
  <si>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</si>
  <si>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</si>
  <si>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</si>
  <si>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</si>
  <si>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</si>
  <si>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</si>
  <si>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</si>
  <si>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</si>
  <si>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</si>
  <si>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</si>
  <si>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</si>
  <si>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</si>
  <si>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</si>
  <si>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</si>
  <si>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</si>
  <si>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</si>
  <si>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</si>
  <si>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</si>
  <si>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</si>
  <si>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</si>
  <si>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</si>
  <si>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</si>
  <si>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</si>
  <si>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</si>
  <si>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</si>
  <si>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</si>
  <si>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</si>
  <si>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</si>
  <si>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</si>
  <si>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</si>
  <si>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</si>
  <si>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</si>
  <si>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</si>
  <si>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</si>
  <si>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</si>
  <si>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</si>
  <si>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</si>
  <si>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</si>
  <si>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</si>
  <si>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</si>
  <si>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</si>
  <si>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</si>
  <si>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</si>
  <si>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</si>
  <si>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</si>
  <si>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</si>
  <si>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</si>
  <si>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</si>
  <si>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</si>
  <si>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</si>
  <si>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</si>
  <si>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</si>
  <si>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</si>
  <si>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</si>
  <si>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</si>
  <si>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</si>
  <si>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</si>
  <si>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</si>
  <si>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</si>
  <si>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</si>
  <si>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</si>
  <si>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</si>
  <si>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</si>
  <si>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</si>
  <si>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</si>
  <si>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</si>
  <si>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</si>
  <si>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</si>
  <si>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</si>
  <si>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</si>
  <si>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</si>
  <si>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</si>
  <si>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</si>
  <si>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</si>
  <si>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</si>
  <si>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</si>
  <si>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</si>
  <si>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</si>
  <si>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</si>
  <si>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</si>
  <si>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</si>
  <si>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</si>
  <si>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</si>
  <si>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</si>
  <si>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</si>
  <si>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</si>
  <si>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</si>
  <si>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</si>
  <si>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</si>
  <si>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</si>
  <si>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</si>
  <si>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</si>
  <si>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</si>
  <si>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</si>
  <si>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</si>
  <si>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</si>
  <si>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</si>
  <si>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</si>
  <si>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</si>
  <si>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</si>
  <si>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</si>
  <si>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</si>
  <si>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</si>
  <si>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</si>
  <si>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</si>
  <si>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</si>
  <si>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</si>
  <si>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</si>
  <si>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</si>
  <si>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</si>
  <si>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</si>
  <si>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</si>
  <si>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</si>
  <si>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</si>
  <si>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</si>
  <si>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</si>
  <si>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</si>
  <si>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</si>
  <si>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</si>
  <si>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</si>
  <si>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</si>
  <si>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</si>
  <si>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</si>
  <si>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</si>
  <si>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</si>
  <si>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</si>
  <si>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</si>
  <si>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</si>
  <si>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</si>
  <si>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</si>
  <si>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</si>
  <si>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</si>
  <si>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</si>
  <si>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</si>
  <si>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</si>
  <si>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</si>
  <si>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</si>
  <si>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</si>
  <si>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</si>
  <si>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</si>
  <si>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</si>
  <si>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</si>
  <si>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</si>
  <si>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</si>
  <si>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</si>
  <si>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</si>
  <si>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</si>
  <si>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</si>
  <si>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</si>
  <si>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</si>
  <si>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</si>
  <si>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</si>
  <si>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</si>
  <si>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</si>
  <si>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</si>
  <si>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</si>
  <si>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</si>
  <si>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</si>
  <si>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</si>
  <si>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</si>
  <si>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</si>
  <si>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</si>
  <si>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</si>
  <si>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</si>
  <si>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</si>
  <si>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</si>
  <si>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</si>
  <si>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</si>
  <si>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</si>
  <si>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</si>
  <si>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</si>
  <si>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</si>
  <si>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</si>
  <si>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</si>
  <si>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</si>
  <si>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</si>
  <si>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</si>
  <si>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</si>
  <si>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</si>
  <si>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</si>
  <si>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</si>
  <si>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</si>
  <si>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</si>
  <si>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</si>
  <si>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</si>
  <si>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</si>
  <si>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</si>
  <si>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</si>
  <si>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</si>
  <si>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</si>
  <si>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</si>
  <si>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</si>
  <si>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</si>
  <si>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</si>
  <si>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</si>
  <si>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</si>
  <si>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</si>
  <si>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</si>
  <si>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</si>
  <si>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</si>
  <si>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</si>
  <si>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</si>
  <si>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</si>
  <si>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</si>
  <si>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</si>
  <si>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</si>
  <si>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</si>
  <si>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</si>
  <si>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</si>
  <si>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</si>
  <si>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</si>
  <si>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</si>
  <si>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</si>
  <si>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</si>
  <si>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</si>
  <si>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</si>
  <si>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</si>
  <si>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</si>
  <si>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</si>
  <si>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</si>
  <si>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</si>
  <si>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</si>
  <si>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</si>
  <si>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</si>
  <si>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</si>
  <si>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</si>
  <si>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</si>
  <si>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</si>
  <si>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</si>
  <si>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</si>
  <si>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</si>
  <si>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</si>
  <si>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</si>
  <si>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</si>
  <si>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</si>
  <si>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</si>
  <si>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</si>
  <si>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</si>
  <si>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</si>
  <si>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</si>
  <si>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</si>
  <si>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</si>
  <si>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</si>
  <si>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</si>
  <si>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</si>
  <si>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</si>
  <si>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</si>
  <si>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</si>
  <si>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</si>
  <si>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</si>
  <si>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</si>
  <si>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</si>
  <si>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</si>
  <si>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</si>
  <si>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</si>
  <si>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</si>
  <si>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</si>
  <si>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</si>
  <si>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</si>
  <si>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</si>
  <si>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</si>
  <si>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</si>
  <si>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</si>
  <si>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</si>
  <si>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</si>
  <si>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</si>
  <si>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</si>
  <si>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</si>
  <si>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</si>
  <si>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</si>
  <si>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</si>
  <si>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</si>
  <si>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</si>
  <si>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</si>
  <si>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</si>
  <si>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</si>
  <si>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</si>
  <si>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</si>
  <si>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</si>
  <si>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</si>
  <si>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</si>
  <si>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</si>
  <si>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</si>
  <si>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</si>
  <si>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</si>
  <si>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</si>
  <si>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</si>
  <si>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</si>
  <si>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</si>
  <si>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</si>
  <si>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</si>
  <si>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</si>
  <si>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</si>
  <si>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</si>
  <si>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</si>
  <si>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</si>
  <si>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</si>
  <si>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</si>
  <si>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</si>
  <si>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</si>
  <si>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</si>
  <si>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</si>
  <si>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</si>
  <si>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</si>
  <si>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</si>
  <si>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</si>
  <si>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</si>
  <si>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</si>
  <si>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</si>
  <si>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</si>
  <si>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</si>
  <si>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</si>
  <si>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</si>
  <si>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</si>
  <si>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</si>
  <si>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</si>
  <si>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</si>
  <si>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</si>
  <si>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</si>
  <si>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</si>
  <si>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</si>
  <si>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</si>
  <si>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</si>
  <si>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</si>
  <si>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</si>
  <si>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</si>
  <si>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</si>
  <si>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</si>
  <si>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</si>
  <si>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</si>
  <si>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</si>
  <si>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</si>
  <si>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</si>
  <si>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</si>
  <si>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</si>
  <si>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</si>
  <si>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</si>
  <si>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</si>
  <si>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</si>
  <si>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</si>
  <si>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</si>
  <si>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</si>
  <si>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</si>
  <si>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</si>
  <si>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</si>
  <si>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</si>
  <si>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</si>
  <si>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</si>
  <si>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</si>
  <si>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</si>
  <si>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</si>
  <si>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</si>
  <si>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</si>
  <si>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</si>
  <si>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</si>
  <si>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</si>
  <si>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</si>
  <si>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</si>
  <si>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</si>
  <si>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</si>
  <si>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</si>
  <si>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</si>
  <si>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</si>
  <si>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</si>
  <si>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</si>
  <si>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</si>
  <si>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</si>
  <si>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</si>
  <si>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</si>
  <si>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</si>
  <si>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</si>
  <si>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</si>
  <si>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</si>
  <si>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</si>
  <si>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</si>
  <si>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</si>
  <si>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</si>
  <si>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</si>
  <si>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</si>
  <si>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</si>
  <si>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</si>
  <si>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</si>
  <si>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</si>
  <si>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</si>
  <si>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</si>
  <si>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</si>
  <si>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</si>
  <si>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</si>
  <si>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</si>
  <si>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</si>
  <si>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</si>
  <si>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</si>
  <si>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</si>
  <si>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</si>
  <si>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</si>
  <si>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</si>
  <si>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</si>
  <si>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</si>
  <si>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</si>
  <si>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</si>
  <si>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</si>
  <si>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</si>
  <si>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</si>
  <si>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</si>
  <si>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</si>
  <si>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</si>
  <si>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</si>
  <si>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</si>
  <si>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</si>
  <si>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</si>
  <si>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</si>
  <si>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</si>
  <si>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</si>
  <si>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</si>
  <si>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</si>
  <si>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</si>
  <si>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</si>
  <si>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</si>
  <si>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</si>
  <si>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</si>
  <si>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</si>
  <si>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</si>
  <si>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</si>
  <si>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</si>
  <si>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</si>
  <si>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</si>
  <si>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</si>
  <si>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</si>
  <si>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</si>
  <si>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</si>
  <si>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</si>
  <si>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</si>
  <si>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</si>
  <si>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</si>
  <si>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</si>
  <si>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</si>
  <si>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</si>
  <si>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</si>
  <si>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</si>
  <si>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</si>
  <si>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</si>
  <si>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</si>
  <si>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</si>
  <si>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</si>
  <si>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</si>
  <si>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</si>
  <si>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</si>
  <si>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</si>
  <si>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</si>
  <si>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</si>
  <si>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</si>
  <si>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</si>
  <si>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</si>
  <si>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</si>
  <si>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</si>
  <si>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</si>
  <si>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</si>
  <si>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</si>
  <si>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</si>
  <si>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</si>
  <si>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</si>
  <si>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</si>
  <si>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</si>
  <si>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</si>
  <si>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</si>
  <si>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</si>
  <si>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</si>
  <si>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</si>
  <si>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</si>
  <si>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</si>
  <si>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</si>
  <si>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</si>
  <si>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</si>
  <si>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</si>
  <si>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</si>
  <si>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</si>
  <si>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</si>
  <si>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</si>
  <si>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</si>
  <si>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</si>
  <si>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</si>
  <si>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</si>
  <si>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</si>
  <si>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</si>
  <si>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</si>
  <si>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</si>
  <si>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</si>
  <si>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</si>
  <si>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</si>
  <si>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</si>
  <si>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</si>
  <si>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</si>
  <si>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</si>
  <si>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</si>
  <si>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</si>
  <si>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</si>
  <si>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</si>
  <si>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</si>
  <si>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</si>
  <si>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</si>
  <si>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</si>
  <si>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</si>
  <si>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</si>
  <si>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</si>
  <si>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</si>
  <si>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</si>
  <si>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</si>
  <si>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</si>
  <si>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</si>
  <si>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</si>
  <si>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</si>
  <si>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</si>
  <si>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</si>
  <si>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</si>
  <si>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</si>
  <si>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</si>
  <si>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</si>
  <si>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</si>
  <si>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</si>
  <si>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</si>
  <si>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</si>
  <si>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</si>
  <si>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</si>
  <si>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</si>
  <si>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</si>
  <si>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</si>
  <si>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</si>
  <si>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</si>
  <si>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</si>
  <si>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</si>
  <si>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</si>
  <si>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</si>
  <si>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</si>
  <si>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</si>
  <si>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</si>
  <si>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</si>
  <si>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</si>
  <si>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</si>
  <si>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</si>
  <si>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</si>
  <si>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</si>
  <si>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</si>
  <si>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</si>
  <si>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</si>
  <si>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</si>
  <si>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</si>
  <si>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</si>
  <si>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</si>
  <si>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</si>
  <si>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</si>
  <si>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</si>
  <si>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</si>
  <si>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</si>
  <si>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</si>
  <si>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</si>
  <si>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</si>
  <si>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</si>
  <si>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</si>
  <si>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</si>
  <si>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</si>
  <si>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</si>
  <si>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</si>
  <si>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</si>
  <si>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</si>
  <si>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</si>
  <si>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</si>
  <si>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</si>
  <si>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</si>
  <si>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</si>
  <si>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</si>
  <si>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</si>
  <si>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</si>
  <si>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</si>
  <si>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</si>
  <si>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</si>
  <si>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</si>
  <si>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</si>
  <si>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</si>
  <si>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</si>
  <si>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</si>
  <si>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</si>
  <si>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</si>
  <si>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</si>
  <si>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</si>
  <si>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</si>
  <si>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</si>
  <si>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</si>
  <si>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</si>
  <si>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</si>
  <si>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</si>
  <si>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</si>
  <si>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</si>
  <si>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</si>
  <si>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</si>
  <si>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</si>
  <si>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</si>
  <si>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</si>
  <si>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</si>
  <si>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</si>
  <si>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</si>
  <si>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</si>
  <si>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</si>
  <si>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</si>
  <si>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</si>
  <si>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</si>
  <si>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</si>
  <si>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</si>
  <si>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</si>
  <si>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</si>
  <si>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</si>
  <si>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</si>
  <si>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</si>
  <si>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</si>
  <si>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</si>
  <si>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</si>
  <si>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</si>
  <si>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</si>
  <si>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</si>
  <si>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</si>
  <si>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</si>
  <si>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</si>
  <si>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</si>
  <si>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</si>
  <si>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</si>
  <si>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</si>
  <si>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</si>
  <si>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</si>
  <si>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</si>
  <si>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</si>
  <si>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</si>
  <si>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</si>
  <si>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</si>
  <si>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</si>
  <si>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</si>
  <si>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</si>
  <si>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</si>
  <si>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</si>
  <si>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</si>
  <si>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</si>
  <si>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</si>
  <si>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</si>
  <si>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</si>
  <si>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</si>
  <si>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</si>
  <si>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</si>
  <si>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</si>
  <si>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</si>
  <si>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</si>
  <si>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</si>
  <si>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</si>
  <si>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</si>
  <si>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</si>
  <si>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</si>
  <si>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</si>
  <si>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</si>
  <si>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</si>
  <si>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</si>
  <si>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</si>
  <si>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</si>
  <si>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</si>
  <si>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</si>
  <si>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</si>
  <si>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</si>
  <si>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</si>
  <si>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</si>
  <si>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</si>
  <si>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</si>
  <si>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</si>
  <si>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</si>
  <si>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</si>
  <si>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</si>
  <si>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</si>
  <si>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</si>
  <si>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</si>
  <si>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</si>
  <si>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</si>
  <si>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</si>
  <si>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</si>
  <si>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</si>
  <si>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</si>
  <si>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</si>
  <si>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</si>
  <si>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</si>
  <si>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</si>
  <si>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</si>
  <si>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</si>
  <si>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</si>
  <si>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</si>
  <si>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</si>
  <si>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</si>
  <si>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</si>
  <si>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</si>
  <si>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</si>
  <si>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</si>
  <si>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</si>
  <si>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</si>
  <si>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</si>
  <si>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</si>
  <si>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</si>
  <si>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</si>
  <si>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</si>
  <si>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</si>
  <si>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</si>
  <si>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</si>
  <si>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</si>
  <si>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</si>
  <si>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</si>
  <si>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</si>
  <si>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</si>
  <si>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</si>
  <si>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</si>
  <si>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</si>
  <si>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</si>
  <si>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</si>
  <si>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</si>
  <si>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</si>
  <si>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</si>
  <si>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</si>
  <si>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</si>
  <si>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</si>
  <si>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</si>
  <si>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</si>
  <si>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</si>
  <si>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</si>
  <si>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</si>
  <si>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</si>
  <si>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</si>
  <si>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</si>
  <si>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</si>
  <si>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</si>
  <si>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</si>
  <si>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</si>
  <si>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</si>
  <si>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</si>
  <si>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</si>
  <si>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</si>
  <si>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</si>
  <si>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</si>
  <si>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</si>
  <si>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</si>
  <si>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</si>
  <si>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</si>
  <si>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</si>
  <si>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</si>
  <si>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</si>
  <si>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</si>
  <si>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</si>
  <si>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</si>
  <si>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</si>
  <si>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</si>
  <si>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</si>
  <si>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</si>
  <si>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</si>
  <si>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</si>
  <si>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</si>
  <si>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</si>
  <si>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</si>
  <si>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</si>
  <si>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</si>
  <si>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</si>
  <si>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</si>
  <si>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</si>
  <si>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</si>
  <si>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</si>
  <si>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</si>
  <si>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</si>
  <si>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</si>
  <si>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</si>
  <si>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</si>
  <si>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</si>
  <si>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</si>
  <si>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</si>
  <si>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</si>
  <si>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</si>
  <si>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</si>
  <si>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</si>
  <si>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</si>
  <si>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</si>
  <si>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</si>
  <si>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</si>
  <si>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</si>
  <si>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</si>
  <si>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</si>
  <si>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</si>
  <si>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</si>
  <si>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</si>
  <si>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</si>
  <si>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</si>
  <si>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</si>
  <si>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</si>
  <si>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</si>
  <si>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</si>
  <si>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</si>
  <si>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</si>
  <si>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</si>
  <si>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</si>
  <si>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</si>
  <si>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</si>
  <si>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</si>
  <si>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</si>
  <si>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</si>
  <si>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</si>
  <si>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</si>
  <si>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</si>
  <si>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</si>
  <si>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</si>
  <si>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</si>
  <si>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</si>
  <si>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</si>
  <si>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</si>
  <si>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</si>
  <si>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</si>
  <si>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</si>
  <si>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</si>
  <si>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</si>
  <si>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</si>
  <si>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</si>
  <si>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</si>
  <si>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</si>
  <si>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</si>
  <si>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</si>
  <si>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</si>
  <si>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</si>
  <si>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</si>
  <si>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</si>
  <si>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</si>
  <si>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</si>
  <si>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</si>
  <si>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</si>
  <si>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</si>
  <si>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</si>
  <si>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</si>
  <si>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</si>
  <si>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</si>
  <si>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</si>
  <si>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</si>
  <si>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</si>
  <si>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</si>
  <si>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</si>
  <si>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</si>
  <si>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</si>
  <si>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</si>
  <si>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</si>
  <si>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</si>
  <si>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</si>
  <si>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</si>
  <si>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</si>
  <si>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</si>
  <si>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</si>
  <si>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</si>
  <si>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</si>
  <si>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</si>
  <si>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</si>
  <si>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</si>
  <si>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</si>
  <si>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</si>
  <si>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</si>
  <si>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</si>
  <si>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</si>
  <si>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</si>
  <si>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</si>
  <si>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</si>
  <si>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</si>
  <si>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</si>
  <si>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</si>
  <si>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</si>
  <si>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</si>
  <si>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</si>
  <si>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</si>
  <si>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</si>
  <si>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</si>
  <si>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</si>
  <si>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</si>
  <si>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</si>
  <si>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</si>
  <si>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</si>
  <si>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</si>
  <si>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</si>
  <si>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</si>
  <si>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</si>
  <si>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</si>
  <si>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</si>
  <si>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</si>
  <si>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</si>
  <si>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</si>
  <si>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</si>
  <si>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</si>
  <si>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</si>
  <si>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</si>
  <si>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</si>
  <si>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</si>
  <si>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</si>
  <si>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</si>
  <si>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</si>
  <si>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</si>
  <si>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</si>
  <si>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</si>
  <si>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</si>
  <si>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</si>
  <si>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</si>
  <si>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</si>
  <si>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</si>
  <si>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</si>
  <si>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</si>
  <si>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</si>
  <si>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</si>
  <si>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</si>
  <si>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</si>
  <si>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</si>
  <si>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</si>
  <si>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</si>
  <si>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</si>
  <si>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</si>
  <si>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</si>
  <si>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</si>
  <si>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</si>
  <si>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</si>
  <si>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</si>
  <si>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</si>
  <si>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</si>
  <si>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</si>
  <si>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</si>
  <si>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</si>
  <si>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</si>
  <si>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</si>
  <si>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</si>
  <si>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</si>
  <si>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</si>
  <si>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</si>
  <si>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</si>
  <si>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</si>
  <si>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</si>
  <si>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</si>
  <si>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</si>
  <si>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</si>
  <si>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</si>
  <si>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</si>
  <si>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</si>
  <si>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</si>
  <si>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</si>
  <si>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</si>
  <si>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</si>
  <si>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</si>
  <si>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</si>
  <si>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</si>
  <si>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</si>
  <si>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</si>
  <si>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</si>
  <si>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</si>
  <si>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</si>
  <si>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</si>
  <si>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</si>
  <si>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</si>
  <si>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</si>
  <si>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</si>
  <si>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</si>
  <si>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</si>
  <si>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</si>
  <si>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</si>
  <si>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</si>
  <si>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</si>
  <si>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</si>
  <si>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</si>
  <si>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</si>
  <si>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</si>
  <si>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</si>
  <si>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</si>
  <si>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</si>
  <si>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</si>
  <si>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</si>
  <si>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</si>
  <si>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</si>
  <si>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</si>
  <si>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</si>
  <si>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</si>
  <si>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</si>
  <si>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</si>
  <si>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</si>
  <si>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</si>
  <si>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</si>
  <si>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</si>
  <si>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</si>
  <si>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</si>
  <si>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</si>
  <si>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</si>
  <si>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</si>
  <si>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</si>
  <si>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</si>
  <si>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</si>
  <si>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</si>
  <si>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</si>
  <si>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</si>
  <si>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</si>
  <si>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</si>
  <si>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</si>
  <si>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</si>
  <si>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</si>
  <si>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</si>
  <si>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</si>
  <si>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</si>
  <si>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</si>
  <si>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</si>
  <si>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</si>
  <si>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</si>
  <si>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</si>
  <si>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</si>
  <si>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</si>
  <si>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</si>
  <si>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</si>
  <si>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</si>
  <si>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</si>
  <si>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</si>
  <si>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</si>
  <si>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</si>
  <si>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</si>
  <si>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</si>
  <si>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</si>
  <si>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</si>
  <si>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</si>
  <si>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</si>
  <si>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</si>
  <si>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</si>
  <si>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</si>
  <si>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</si>
  <si>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</si>
  <si>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</si>
  <si>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</si>
  <si>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</si>
  <si>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</si>
  <si>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</si>
  <si>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</si>
  <si>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</si>
  <si>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</si>
  <si>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</si>
  <si>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</si>
  <si>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</si>
  <si>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</si>
  <si>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</si>
  <si>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</si>
  <si>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</si>
  <si>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</si>
  <si>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</si>
  <si>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</si>
  <si>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</si>
  <si>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</si>
  <si>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</si>
  <si>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</si>
  <si>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</si>
  <si>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</si>
  <si>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</si>
  <si>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</si>
  <si>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</si>
  <si>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</si>
  <si>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</si>
  <si>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</si>
  <si>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</si>
  <si>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</si>
  <si>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</si>
  <si>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</si>
  <si>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</si>
  <si>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</si>
  <si>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</si>
  <si>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</si>
  <si>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</si>
  <si>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</si>
  <si>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</si>
  <si>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</si>
  <si>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</si>
  <si>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</si>
  <si>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</si>
  <si>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</si>
  <si>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</si>
  <si>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</si>
  <si>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</si>
  <si>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</si>
  <si>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</si>
  <si>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</si>
  <si>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</si>
  <si>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</si>
  <si>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</si>
  <si>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</si>
  <si>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</si>
  <si>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</si>
  <si>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</si>
  <si>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</si>
  <si>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</si>
  <si>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</si>
  <si>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</si>
  <si>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</si>
  <si>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</si>
  <si>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</si>
  <si>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</si>
  <si>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</si>
  <si>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</si>
  <si>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</si>
  <si>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</si>
  <si>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</si>
  <si>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</si>
  <si>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</si>
  <si>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</si>
  <si>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</si>
  <si>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</si>
  <si>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</si>
  <si>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</si>
  <si>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</si>
  <si>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</si>
  <si>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</si>
  <si>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</si>
  <si>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</si>
  <si>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</si>
  <si>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</si>
  <si>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</si>
  <si>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</si>
  <si>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</si>
  <si>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</si>
  <si>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</si>
  <si>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</si>
  <si>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</si>
  <si>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</si>
  <si>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</si>
  <si>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</si>
  <si>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</si>
  <si>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</si>
  <si>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</si>
  <si>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</si>
  <si>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</si>
  <si>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</si>
  <si>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</si>
  <si>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</si>
  <si>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</si>
  <si>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</si>
  <si>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</si>
  <si>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</si>
  <si>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</si>
  <si>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</si>
  <si>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</si>
  <si>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</si>
  <si>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</si>
  <si>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</si>
  <si>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</si>
  <si>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</si>
  <si>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</si>
  <si>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</si>
  <si>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</si>
  <si>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</si>
  <si>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</si>
  <si>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</si>
  <si>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</si>
  <si>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</si>
  <si>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</si>
  <si>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</si>
  <si>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</si>
  <si>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</si>
  <si>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</si>
  <si>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</si>
  <si>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</si>
  <si>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</si>
  <si>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</si>
  <si>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</si>
  <si>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</si>
  <si>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</si>
  <si>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</si>
  <si>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</si>
  <si>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</si>
  <si>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</si>
  <si>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</si>
  <si>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</si>
  <si>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</si>
  <si>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</si>
  <si>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</si>
  <si>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</si>
  <si>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</si>
  <si>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</si>
  <si>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</si>
  <si>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</si>
  <si>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</si>
  <si>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</si>
  <si>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</si>
  <si>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</si>
  <si>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</si>
  <si>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</si>
  <si>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</si>
  <si>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</si>
  <si>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</si>
  <si>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</si>
  <si>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</si>
  <si>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</si>
  <si>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</si>
  <si>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</si>
  <si>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</si>
  <si>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</si>
  <si>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</si>
  <si>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</si>
  <si>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</si>
  <si>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</si>
  <si>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</si>
  <si>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</si>
  <si>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</si>
  <si>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</si>
  <si>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</si>
  <si>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</si>
  <si>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</si>
  <si>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</si>
  <si>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</si>
  <si>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</si>
  <si>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</si>
  <si>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</si>
  <si>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</si>
  <si>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</si>
  <si>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</si>
  <si>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</si>
  <si>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</si>
  <si>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</si>
  <si>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</si>
  <si>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</si>
  <si>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</si>
  <si>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</si>
  <si>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</si>
  <si>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</si>
  <si>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</si>
  <si>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</si>
  <si>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</si>
  <si>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</si>
  <si>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</si>
  <si>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</si>
  <si>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</si>
  <si>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</si>
  <si>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</si>
  <si>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</si>
  <si>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</si>
  <si>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</si>
  <si>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</si>
  <si>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</si>
  <si>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</si>
  <si>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</si>
  <si>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</si>
  <si>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</si>
  <si>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</si>
  <si>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</si>
  <si>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</si>
  <si>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</si>
  <si>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</si>
  <si>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</si>
  <si>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</si>
  <si>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</si>
  <si>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</si>
  <si>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</si>
  <si>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</si>
  <si>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</si>
  <si>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</si>
  <si>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</si>
  <si>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</si>
  <si>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</si>
  <si>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</si>
  <si>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</si>
  <si>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</si>
  <si>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</si>
  <si>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</si>
  <si>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</si>
  <si>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</si>
  <si>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</si>
  <si>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</si>
  <si>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</si>
  <si>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</si>
  <si>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</si>
  <si>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</si>
  <si>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</si>
  <si>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</si>
  <si>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</si>
  <si>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</si>
  <si>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</si>
  <si>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</si>
  <si>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</si>
  <si>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</si>
  <si>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</si>
  <si>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</si>
  <si>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</si>
  <si>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</si>
  <si>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</si>
  <si>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</si>
  <si>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</si>
  <si>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</si>
  <si>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</si>
  <si>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</si>
  <si>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</si>
  <si>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</si>
  <si>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</si>
  <si>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</si>
  <si>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</si>
  <si>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</si>
  <si>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</si>
  <si>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</si>
  <si>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</si>
  <si>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</si>
  <si>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</si>
  <si>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</si>
  <si>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</si>
  <si>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</si>
  <si>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</si>
  <si>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</si>
  <si>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</si>
  <si>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</si>
  <si>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</si>
  <si>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</si>
  <si>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</si>
  <si>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</si>
  <si>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</si>
  <si>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</si>
  <si>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</si>
  <si>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</si>
  <si>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</si>
  <si>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</si>
  <si>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</si>
  <si>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</si>
  <si>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</si>
  <si>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</si>
  <si>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</si>
  <si>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</si>
  <si>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</si>
  <si>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</si>
  <si>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</si>
  <si>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</si>
  <si>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</si>
  <si>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</si>
  <si>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</si>
  <si>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</si>
  <si>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</si>
  <si>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</si>
  <si>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</si>
  <si>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</si>
  <si>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</si>
  <si>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</si>
  <si>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</si>
  <si>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</si>
  <si>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</si>
  <si>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</si>
  <si>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</si>
  <si>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</si>
  <si>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</si>
  <si>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</si>
  <si>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</si>
  <si>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</si>
  <si>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</si>
  <si>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</si>
  <si>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</si>
  <si>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</si>
  <si>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</si>
  <si>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</si>
  <si>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</si>
  <si>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</si>
  <si>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</si>
  <si>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</si>
  <si>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</si>
  <si>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</si>
  <si>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</si>
  <si>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</si>
  <si>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</si>
  <si>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</si>
  <si>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</si>
  <si>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</si>
  <si>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</si>
  <si>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</si>
  <si>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</si>
  <si>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</si>
  <si>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</si>
  <si>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</si>
  <si>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</si>
  <si>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</si>
  <si>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</si>
  <si>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</si>
  <si>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</si>
  <si>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</si>
  <si>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</si>
  <si>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</si>
  <si>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</si>
  <si>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</si>
  <si>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</si>
  <si>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</si>
  <si>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</si>
  <si>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</si>
  <si>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</si>
  <si>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</si>
  <si>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</si>
  <si>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</si>
  <si>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</si>
  <si>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</si>
  <si>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</si>
  <si>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</si>
  <si>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</si>
  <si>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</si>
  <si>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</si>
  <si>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</si>
  <si>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</si>
  <si>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</si>
  <si>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</si>
  <si>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</si>
  <si>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</si>
  <si>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</si>
  <si>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</si>
  <si>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</si>
  <si>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</si>
  <si>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</si>
  <si>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</si>
  <si>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</si>
  <si>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</si>
  <si>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</si>
  <si>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</si>
  <si>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</si>
  <si>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</si>
  <si>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</si>
  <si>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</si>
  <si>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</si>
  <si>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</si>
  <si>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</si>
  <si>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</si>
  <si>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</si>
  <si>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</si>
  <si>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</si>
  <si>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</si>
  <si>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</si>
  <si>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</si>
  <si>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</si>
  <si>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</si>
  <si>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</si>
  <si>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</si>
  <si>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</si>
  <si>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</si>
  <si>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</si>
  <si>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</si>
  <si>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</si>
  <si>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</si>
  <si>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</si>
  <si>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</si>
  <si>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</si>
  <si>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</si>
  <si>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</si>
  <si>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</si>
  <si>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</si>
  <si>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</si>
  <si>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</si>
  <si>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</si>
  <si>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</si>
  <si>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</si>
  <si>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</si>
  <si>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</si>
  <si>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</si>
  <si>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</si>
  <si>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</si>
  <si>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</si>
  <si>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</si>
  <si>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</si>
  <si>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</si>
  <si>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</si>
  <si>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</si>
  <si>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</si>
  <si>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</si>
  <si>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</si>
  <si>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</si>
  <si>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</si>
  <si>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</si>
  <si>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</si>
  <si>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</si>
  <si>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</si>
  <si>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</si>
  <si>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</si>
  <si>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</si>
  <si>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</si>
  <si>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</si>
  <si>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</si>
  <si>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</si>
  <si>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</si>
  <si>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</si>
  <si>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</si>
  <si>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</si>
  <si>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</si>
  <si>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</si>
  <si>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</si>
  <si>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</si>
  <si>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</si>
  <si>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</si>
  <si>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</si>
  <si>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</si>
  <si>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</si>
  <si>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</si>
  <si>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</si>
  <si>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</si>
  <si>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</si>
  <si>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</si>
  <si>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</si>
  <si>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</si>
  <si>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</si>
  <si>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</si>
  <si>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</si>
  <si>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</si>
  <si>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</si>
  <si>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</si>
  <si>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</si>
  <si>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</si>
  <si>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</si>
  <si>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</si>
  <si>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</si>
  <si>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</si>
  <si>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</si>
  <si>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</si>
  <si>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</si>
  <si>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</si>
  <si>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</si>
  <si>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</si>
  <si>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</si>
  <si>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</si>
  <si>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</si>
  <si>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</si>
  <si>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</si>
  <si>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</si>
  <si>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</si>
  <si>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</si>
  <si>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</si>
  <si>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</si>
  <si>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</si>
  <si>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</si>
  <si>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</si>
  <si>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</si>
  <si>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</si>
  <si>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</si>
  <si>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</si>
  <si>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</si>
  <si>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</si>
  <si>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</si>
  <si>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</si>
  <si>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</si>
  <si>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</si>
  <si>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</si>
  <si>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</si>
  <si>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</si>
  <si>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</si>
  <si>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</si>
  <si>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</si>
  <si>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</si>
  <si>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</si>
  <si>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</si>
  <si>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</si>
  <si>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</si>
  <si>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</si>
  <si>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</si>
  <si>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</si>
  <si>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</si>
  <si>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</si>
  <si>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</si>
  <si>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</si>
  <si>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</si>
  <si>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</si>
  <si>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</si>
  <si>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</si>
  <si>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</si>
  <si>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</si>
  <si>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</si>
  <si>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</si>
  <si>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</si>
  <si>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</si>
  <si>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</si>
  <si>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</si>
  <si>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</si>
  <si>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</si>
  <si>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</si>
  <si>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</si>
  <si>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</si>
  <si>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</si>
  <si>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</si>
  <si>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</si>
  <si>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</si>
  <si>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</si>
  <si>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</si>
  <si>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</si>
  <si>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</si>
  <si>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</si>
  <si>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</si>
  <si>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</si>
  <si>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</si>
  <si>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</si>
  <si>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</si>
  <si>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</si>
  <si>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</si>
  <si>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</si>
  <si>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</si>
  <si>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</si>
  <si>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</si>
  <si>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</si>
  <si>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</si>
  <si>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</si>
  <si>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</si>
  <si>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</si>
  <si>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</si>
  <si>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</si>
  <si>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</si>
  <si>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</si>
  <si>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</si>
  <si>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</si>
  <si>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</si>
  <si>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</si>
  <si>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</si>
  <si>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</si>
  <si>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</si>
  <si>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</si>
  <si>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</si>
  <si>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</si>
  <si>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</si>
  <si>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</si>
  <si>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</si>
  <si>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</si>
  <si>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</si>
  <si>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</si>
  <si>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</si>
  <si>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</si>
  <si>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</si>
  <si>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</si>
  <si>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</si>
  <si>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</si>
  <si>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</si>
  <si>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</si>
  <si>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</si>
  <si>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</si>
  <si>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</si>
  <si>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</si>
  <si>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</si>
  <si>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</si>
  <si>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</si>
  <si>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</si>
  <si>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</si>
  <si>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</si>
  <si>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</si>
  <si>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</si>
  <si>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</si>
  <si>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</si>
  <si>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</si>
  <si>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</si>
  <si>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</si>
  <si>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</si>
  <si>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</si>
  <si>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</si>
  <si>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</si>
  <si>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</si>
  <si>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</si>
  <si>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</si>
  <si>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</si>
  <si>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</si>
  <si>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</si>
  <si>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</si>
  <si>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</si>
  <si>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</si>
  <si>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</si>
  <si>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</si>
  <si>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</si>
  <si>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</si>
  <si>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</si>
  <si>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</si>
  <si>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</si>
  <si>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</si>
  <si>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</si>
  <si>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</si>
  <si>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</si>
  <si>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</si>
  <si>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</si>
  <si>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</si>
  <si>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</si>
  <si>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</si>
  <si>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</si>
  <si>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</si>
  <si>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</si>
  <si>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</si>
  <si>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</si>
  <si>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</si>
  <si>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</si>
  <si>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</si>
  <si>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</si>
  <si>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</si>
  <si>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</si>
  <si>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</si>
  <si>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</si>
  <si>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</si>
  <si>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</si>
  <si>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</si>
  <si>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</si>
  <si>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</si>
  <si>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</si>
  <si>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</si>
  <si>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</si>
  <si>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</si>
  <si>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</si>
  <si>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</si>
  <si>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</si>
  <si>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</si>
  <si>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</si>
  <si>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</si>
  <si>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</si>
  <si>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</si>
  <si>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</si>
  <si>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</si>
  <si>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</si>
  <si>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</si>
  <si>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</si>
  <si>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</si>
  <si>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</si>
  <si>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</si>
  <si>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</si>
  <si>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</si>
  <si>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</si>
  <si>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</si>
  <si>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</si>
  <si>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</si>
  <si>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</si>
  <si>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</si>
  <si>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</si>
  <si>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</si>
  <si>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</si>
  <si>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</si>
  <si>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</si>
  <si>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</si>
  <si>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</si>
  <si>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</si>
  <si>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</si>
  <si>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</si>
  <si>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</si>
  <si>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</si>
  <si>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</si>
  <si>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</si>
  <si>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</si>
  <si>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</si>
  <si>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</si>
  <si>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</si>
  <si>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</si>
  <si>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</si>
  <si>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</si>
  <si>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</si>
  <si>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</si>
  <si>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</si>
  <si>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</si>
  <si>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</si>
  <si>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</si>
  <si>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</si>
  <si>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</si>
  <si>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</si>
  <si>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</si>
  <si>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</si>
  <si>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</si>
  <si>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</si>
  <si>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</si>
  <si>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</si>
  <si>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</si>
  <si>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</si>
  <si>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</si>
  <si>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</si>
  <si>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</si>
  <si>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</si>
  <si>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</si>
  <si>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</si>
  <si>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</si>
  <si>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</si>
  <si>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</si>
  <si>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</si>
  <si>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</si>
  <si>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</si>
  <si>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</si>
  <si>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</si>
  <si>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</si>
  <si>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</si>
  <si>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</si>
  <si>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</si>
  <si>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</si>
  <si>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</si>
  <si>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</si>
  <si>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</si>
  <si>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</si>
  <si>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</si>
  <si>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</si>
  <si>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</si>
  <si>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</si>
  <si>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</si>
  <si>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</si>
  <si>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</si>
  <si>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</si>
  <si>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</si>
  <si>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</si>
  <si>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</si>
  <si>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</si>
  <si>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</si>
  <si>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</si>
  <si>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</si>
  <si>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</si>
  <si>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</si>
  <si>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</si>
  <si>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</si>
  <si>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</si>
  <si>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</si>
  <si>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</si>
  <si>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</si>
  <si>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</si>
  <si>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</si>
  <si>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</si>
  <si>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</si>
  <si>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</si>
  <si>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</si>
  <si>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</si>
  <si>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</si>
  <si>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</si>
  <si>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</si>
  <si>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</si>
  <si>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</si>
  <si>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</si>
  <si>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</si>
  <si>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</si>
  <si>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</si>
  <si>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</si>
  <si>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</si>
  <si>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</si>
  <si>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</si>
  <si>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</si>
  <si>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</si>
  <si>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</si>
  <si>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</si>
  <si>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</si>
  <si>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</si>
  <si>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</si>
  <si>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</si>
  <si>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</si>
  <si>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</si>
  <si>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</si>
  <si>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</si>
  <si>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</si>
  <si>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</si>
  <si>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</si>
  <si>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</si>
  <si>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</si>
  <si>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</si>
  <si>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</si>
  <si>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</si>
  <si>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</si>
  <si>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</si>
  <si>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</si>
  <si>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</si>
  <si>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</si>
  <si>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</si>
  <si>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</si>
  <si>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</si>
  <si>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</si>
  <si>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</si>
  <si>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</si>
  <si>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</si>
  <si>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</si>
  <si>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</si>
  <si>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</si>
  <si>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</si>
  <si>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</si>
  <si>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</si>
  <si>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</si>
  <si>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</si>
  <si>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</si>
  <si>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</si>
  <si>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</si>
  <si>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</si>
  <si>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</si>
  <si>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</si>
  <si>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</si>
  <si>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</si>
  <si>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</si>
  <si>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</si>
  <si>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</si>
  <si>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</si>
  <si>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</si>
  <si>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</si>
  <si>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</si>
  <si>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</si>
  <si>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</si>
  <si>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</si>
  <si>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</si>
  <si>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</si>
  <si>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</si>
  <si>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</si>
  <si>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</si>
  <si>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</si>
  <si>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</si>
  <si>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</si>
  <si>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</si>
  <si>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</si>
  <si>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</si>
  <si>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</si>
  <si>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</si>
  <si>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</si>
  <si>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</si>
  <si>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</si>
  <si>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</si>
  <si>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</si>
  <si>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</si>
  <si>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</si>
  <si>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</si>
  <si>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</si>
  <si>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</si>
  <si>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</si>
  <si>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</si>
  <si>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</si>
  <si>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</si>
  <si>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</si>
  <si>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</si>
  <si>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</si>
  <si>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</si>
  <si>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</si>
  <si>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</si>
  <si>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</si>
  <si>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</si>
  <si>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</si>
  <si>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</si>
  <si>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</si>
  <si>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</si>
  <si>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</si>
  <si>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</si>
  <si>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</si>
  <si>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</si>
  <si>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</si>
  <si>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</si>
  <si>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</si>
  <si>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</si>
  <si>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</si>
  <si>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</si>
  <si>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</si>
  <si>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</si>
  <si>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</si>
  <si>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</si>
  <si>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</si>
  <si>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</si>
  <si>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</si>
  <si>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</si>
  <si>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</si>
  <si>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</si>
  <si>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</si>
  <si>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</si>
  <si>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</si>
  <si>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</si>
  <si>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</si>
  <si>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</si>
  <si>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</si>
  <si>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</si>
  <si>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</si>
  <si>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</si>
  <si>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</si>
  <si>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</si>
  <si>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</si>
  <si>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</si>
  <si>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</si>
  <si>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</si>
  <si>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</si>
  <si>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</si>
  <si>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</si>
  <si>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</si>
  <si>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</si>
  <si>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</si>
  <si>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</si>
  <si>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</si>
  <si>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</si>
  <si>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</si>
  <si>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</si>
  <si>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</si>
  <si>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</si>
  <si>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</si>
  <si>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</si>
  <si>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</si>
  <si>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</si>
  <si>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</si>
  <si>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</si>
  <si>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</si>
  <si>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</si>
  <si>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</si>
  <si>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</si>
  <si>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</si>
  <si>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</si>
  <si>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</si>
  <si>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</si>
  <si>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</si>
  <si>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</si>
  <si>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</si>
  <si>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</si>
  <si>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</si>
  <si>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</si>
  <si>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</si>
  <si>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</si>
  <si>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</si>
  <si>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</si>
  <si>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</si>
  <si>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</si>
  <si>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</si>
  <si>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</si>
  <si>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</si>
  <si>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</si>
  <si>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</si>
  <si>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</si>
  <si>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</si>
  <si>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</si>
  <si>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</si>
  <si>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</si>
  <si>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</si>
  <si>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</si>
  <si>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</si>
  <si>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</si>
  <si>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</si>
  <si>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</si>
  <si>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</si>
  <si>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</si>
  <si>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</si>
  <si>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</si>
  <si>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</si>
  <si>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</si>
  <si>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</si>
  <si>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</si>
  <si>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</si>
  <si>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</si>
  <si>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</si>
  <si>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</si>
  <si>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</si>
  <si>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</si>
  <si>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</si>
  <si>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</si>
  <si>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</si>
  <si>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</si>
  <si>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</si>
  <si>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</si>
  <si>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</si>
  <si>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</si>
  <si>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</si>
  <si>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</si>
  <si>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</si>
  <si>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</si>
  <si>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</si>
  <si>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</si>
  <si>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</si>
  <si>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</si>
  <si>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</si>
  <si>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</si>
  <si>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</si>
  <si>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</si>
  <si>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</si>
  <si>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</si>
  <si>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</si>
  <si>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</si>
  <si>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</si>
  <si>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</si>
  <si>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</si>
  <si>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</si>
  <si>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</si>
  <si>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</si>
  <si>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</si>
  <si>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</si>
  <si>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</si>
  <si>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</si>
  <si>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</si>
  <si>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</si>
  <si>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</si>
  <si>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</si>
  <si>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</si>
  <si>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</si>
  <si>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</si>
  <si>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</si>
  <si>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</si>
  <si>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</si>
  <si>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</si>
  <si>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</si>
  <si>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</si>
  <si>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</si>
  <si>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</si>
  <si>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</si>
  <si>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</si>
  <si>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</si>
  <si>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</si>
  <si>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</si>
  <si>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</si>
  <si>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</si>
  <si>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</si>
  <si>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</si>
  <si>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</si>
  <si>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</si>
  <si>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</si>
  <si>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</si>
  <si>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</si>
  <si>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</si>
  <si>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</si>
  <si>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</si>
  <si>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</si>
  <si>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</si>
  <si>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</si>
  <si>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</si>
  <si>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</si>
  <si>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</si>
  <si>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</si>
  <si>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</si>
  <si>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</si>
  <si>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</si>
  <si>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</si>
  <si>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</si>
  <si>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</si>
  <si>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</si>
  <si>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</si>
  <si>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</si>
  <si>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</si>
  <si>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</si>
  <si>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</si>
  <si>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</si>
  <si>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</si>
  <si>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</si>
  <si>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</si>
  <si>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</si>
  <si>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</si>
  <si>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</si>
  <si>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</si>
  <si>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</si>
  <si>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</si>
  <si>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</si>
  <si>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</si>
  <si>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</si>
  <si>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</si>
  <si>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</si>
  <si>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</si>
  <si>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</si>
  <si>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</si>
  <si>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</si>
  <si>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</si>
  <si>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</si>
  <si>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</si>
  <si>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</si>
  <si>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</si>
  <si>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</si>
  <si>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</si>
  <si>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</si>
  <si>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</si>
  <si>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</si>
  <si>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</si>
  <si>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</si>
  <si>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</si>
  <si>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</si>
  <si>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</si>
  <si>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</si>
  <si>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</si>
  <si>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</si>
  <si>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</si>
  <si>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</si>
  <si>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</si>
  <si>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</si>
  <si>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</si>
  <si>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</si>
  <si>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</si>
  <si>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</si>
  <si>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</si>
  <si>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</si>
  <si>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</si>
  <si>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</si>
  <si>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</si>
  <si>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</si>
  <si>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</si>
  <si>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</si>
  <si>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</si>
  <si>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</si>
  <si>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</si>
  <si>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</si>
  <si>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</si>
  <si>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</si>
  <si>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</si>
  <si>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</si>
  <si>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</si>
  <si>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</si>
  <si>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</si>
  <si>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</si>
  <si>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</si>
  <si>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</si>
  <si>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</si>
  <si>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</si>
  <si>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</si>
  <si>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</si>
  <si>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</si>
  <si>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</si>
  <si>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</si>
  <si>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</si>
  <si>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</si>
  <si>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</si>
  <si>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</si>
  <si>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</si>
  <si>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</si>
  <si>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</si>
  <si>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</si>
  <si>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</si>
  <si>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</si>
  <si>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</si>
  <si>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</si>
  <si>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</si>
  <si>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</si>
  <si>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</si>
  <si>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</si>
  <si>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</si>
  <si>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</si>
  <si>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</si>
  <si>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</si>
  <si>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</si>
  <si>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</si>
  <si>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</si>
  <si>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</si>
  <si>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</si>
  <si>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</si>
  <si>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</si>
  <si>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</si>
  <si>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</si>
  <si>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</si>
  <si>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</si>
  <si>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</si>
  <si>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</si>
  <si>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</si>
  <si>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</si>
  <si>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</si>
  <si>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</si>
  <si>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</si>
  <si>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</si>
  <si>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</si>
  <si>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</si>
  <si>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</si>
  <si>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</si>
  <si>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</si>
  <si>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</si>
  <si>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</si>
  <si>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</si>
  <si>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</si>
  <si>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</si>
  <si>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</si>
  <si>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</si>
  <si>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</si>
  <si>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</si>
  <si>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</si>
  <si>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</si>
  <si>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</si>
  <si>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</si>
  <si>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</si>
  <si>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</si>
  <si>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</si>
  <si>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</si>
  <si>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</si>
  <si>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</si>
  <si>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</si>
  <si>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</si>
  <si>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</si>
  <si>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</si>
  <si>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</si>
  <si>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</si>
  <si>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</si>
  <si>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</si>
  <si>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</si>
  <si>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</si>
  <si>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</si>
  <si>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</si>
  <si>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</si>
  <si>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</si>
  <si>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</si>
  <si>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</si>
  <si>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</si>
  <si>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</si>
  <si>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</si>
  <si>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</si>
  <si>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</si>
  <si>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</si>
  <si>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</si>
  <si>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</si>
  <si>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</si>
  <si>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</si>
  <si>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</si>
  <si>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</si>
  <si>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</si>
  <si>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</si>
  <si>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</si>
  <si>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</si>
  <si>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</si>
  <si>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</si>
  <si>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</si>
  <si>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</si>
  <si>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</si>
  <si>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</si>
  <si>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</si>
  <si>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</si>
  <si>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</si>
  <si>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</si>
  <si>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</si>
  <si>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</si>
  <si>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</si>
  <si>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</si>
  <si>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</si>
  <si>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</si>
  <si>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</si>
  <si>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</si>
  <si>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</si>
  <si>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</si>
  <si>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</si>
  <si>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</si>
  <si>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</si>
  <si>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</si>
  <si>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</si>
  <si>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</si>
  <si>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</si>
  <si>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</si>
  <si>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</si>
  <si>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</si>
  <si>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</si>
  <si>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</si>
  <si>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</si>
  <si>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</si>
  <si>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</si>
  <si>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</si>
  <si>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</si>
  <si>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</si>
  <si>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</si>
  <si>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</si>
  <si>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</si>
  <si>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</si>
  <si>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</si>
  <si>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</si>
  <si>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</si>
  <si>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</si>
  <si>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</si>
  <si>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</si>
  <si>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</si>
  <si>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</si>
  <si>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</si>
  <si>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</si>
  <si>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</si>
  <si>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</si>
  <si>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</si>
  <si>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</si>
  <si>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</si>
  <si>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</si>
  <si>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</si>
  <si>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</si>
  <si>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</si>
  <si>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</si>
  <si>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</si>
  <si>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</si>
  <si>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</si>
  <si>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</si>
  <si>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</si>
  <si>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</si>
  <si>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</si>
  <si>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</si>
  <si>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</si>
  <si>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</si>
  <si>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</si>
  <si>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</si>
  <si>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</si>
  <si>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</si>
  <si>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</si>
  <si>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</si>
  <si>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</si>
  <si>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</si>
  <si>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</si>
  <si>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</si>
  <si>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</si>
  <si>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</si>
  <si>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</si>
  <si>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</si>
  <si>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</si>
  <si>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</si>
  <si>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</si>
  <si>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</si>
  <si>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</si>
  <si>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</si>
  <si>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</si>
  <si>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</si>
  <si>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</si>
  <si>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</si>
  <si>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</si>
  <si>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</si>
  <si>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</si>
  <si>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</si>
  <si>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</si>
  <si>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</si>
  <si>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</si>
  <si>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</si>
  <si>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</si>
  <si>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</si>
  <si>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</si>
  <si>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</si>
  <si>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</si>
  <si>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</si>
  <si>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</si>
  <si>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</si>
  <si>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</si>
  <si>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</si>
  <si>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</si>
  <si>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</si>
  <si>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</si>
  <si>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</si>
  <si>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</si>
  <si>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</si>
  <si>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</si>
  <si>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</si>
  <si>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</si>
  <si>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</si>
  <si>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</si>
  <si>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</si>
  <si>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</si>
  <si>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</si>
  <si>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</si>
  <si>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</si>
  <si>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</si>
  <si>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</si>
  <si>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</si>
  <si>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</si>
  <si>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</si>
  <si>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</si>
  <si>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</si>
  <si>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</si>
  <si>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</si>
  <si>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</si>
  <si>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</si>
  <si>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</si>
  <si>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</si>
  <si>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</si>
  <si>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</si>
  <si>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</si>
  <si>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</si>
  <si>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</si>
  <si>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</si>
  <si>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</si>
  <si>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</si>
  <si>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</si>
  <si>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</si>
  <si>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</si>
  <si>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</si>
  <si>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</si>
  <si>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</si>
  <si>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</si>
  <si>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</si>
  <si>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</si>
  <si>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</si>
  <si>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</si>
  <si>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</si>
  <si>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</si>
  <si>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</si>
  <si>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</si>
  <si>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</si>
  <si>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</si>
  <si>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</si>
  <si>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</si>
  <si>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</si>
  <si>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</si>
  <si>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</si>
  <si>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</si>
  <si>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</si>
  <si>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</si>
  <si>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</si>
  <si>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</si>
  <si>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</si>
  <si>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</si>
  <si>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</si>
  <si>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</si>
  <si>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</si>
  <si>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</si>
  <si>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</si>
  <si>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</si>
  <si>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</si>
  <si>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</si>
  <si>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</si>
  <si>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</si>
  <si>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</si>
  <si>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</si>
  <si>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</si>
  <si>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</si>
  <si>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</si>
  <si>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</si>
  <si>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</si>
  <si>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</si>
  <si>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</si>
  <si>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</si>
  <si>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</si>
  <si>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</si>
  <si>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</si>
  <si>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</si>
  <si>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</si>
  <si>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</si>
  <si>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</si>
  <si>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</si>
  <si>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</si>
  <si>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</si>
  <si>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</si>
  <si>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</si>
  <si>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</si>
  <si>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</si>
  <si>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</si>
  <si>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</si>
  <si>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</si>
  <si>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</si>
  <si>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</si>
  <si>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</si>
  <si>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</si>
  <si>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</si>
  <si>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</si>
  <si>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</si>
  <si>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</si>
  <si>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</si>
  <si>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</si>
  <si>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</si>
  <si>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</si>
  <si>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</si>
  <si>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</si>
  <si>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</si>
  <si>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</si>
  <si>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</si>
  <si>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</si>
  <si>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</si>
  <si>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</si>
  <si>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</si>
  <si>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</si>
  <si>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</si>
  <si>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</si>
  <si>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</si>
  <si>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</si>
  <si>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</si>
  <si>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</si>
  <si>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</si>
  <si>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</si>
  <si>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</si>
  <si>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</si>
  <si>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</si>
  <si>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</si>
  <si>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</si>
  <si>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</si>
  <si>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</si>
  <si>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</si>
  <si>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</si>
  <si>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</si>
  <si>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</si>
  <si>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</si>
  <si>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</si>
  <si>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</si>
  <si>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</si>
  <si>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</si>
  <si>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</si>
  <si>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</si>
  <si>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</si>
  <si>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</si>
  <si>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</si>
  <si>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</si>
  <si>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</si>
  <si>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</si>
  <si>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</si>
  <si>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</si>
  <si>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</si>
  <si>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</si>
  <si>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</si>
  <si>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</si>
  <si>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</si>
  <si>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</si>
  <si>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</si>
  <si>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</si>
  <si>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</si>
  <si>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</si>
  <si>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</si>
  <si>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</si>
  <si>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</si>
  <si>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</si>
  <si>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</si>
  <si>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</si>
  <si>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</si>
  <si>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</si>
  <si>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</si>
  <si>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</si>
  <si>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</si>
  <si>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</si>
  <si>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</si>
  <si>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</si>
  <si>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</si>
  <si>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</si>
  <si>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</si>
  <si>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</si>
  <si>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</si>
  <si>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</si>
  <si>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</si>
  <si>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</si>
  <si>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</si>
  <si>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</si>
  <si>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</si>
  <si>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</si>
  <si>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</si>
  <si>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</si>
  <si>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</si>
  <si>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</si>
  <si>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</si>
  <si>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</si>
  <si>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</si>
  <si>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</si>
  <si>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</si>
  <si>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</si>
  <si>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</si>
  <si>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</si>
  <si>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</si>
  <si>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</si>
  <si>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</si>
  <si>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</si>
  <si>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</si>
  <si>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</si>
  <si>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</si>
  <si>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</si>
  <si>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</si>
  <si>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</si>
  <si>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</si>
  <si>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</si>
  <si>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</si>
  <si>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</si>
  <si>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</si>
  <si>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</si>
  <si>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</si>
  <si>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</si>
  <si>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</si>
  <si>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</si>
  <si>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</si>
  <si>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</si>
  <si>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</si>
  <si>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</si>
  <si>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</si>
  <si>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</si>
  <si>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</si>
  <si>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</si>
  <si>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</si>
  <si>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</si>
  <si>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</si>
  <si>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</si>
  <si>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</si>
  <si>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</si>
  <si>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</si>
  <si>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</si>
  <si>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</si>
  <si>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</si>
  <si>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</si>
  <si>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</si>
  <si>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</si>
  <si>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</si>
  <si>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</si>
  <si>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</si>
  <si>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</si>
  <si>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</si>
  <si>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</si>
  <si>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</si>
  <si>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</si>
  <si>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</si>
  <si>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</si>
  <si>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</si>
  <si>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</si>
  <si>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</si>
  <si>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</si>
  <si>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</si>
  <si>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</si>
  <si>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</si>
  <si>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</si>
  <si>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</si>
  <si>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</si>
  <si>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</si>
  <si>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</si>
  <si>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</si>
  <si>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</si>
  <si>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</si>
  <si>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</si>
  <si>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</si>
  <si>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</si>
  <si>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</si>
  <si>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</si>
  <si>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</si>
  <si>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</si>
  <si>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</si>
  <si>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</si>
  <si>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</si>
  <si>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</si>
  <si>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</si>
  <si>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</si>
  <si>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</si>
  <si>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</si>
  <si>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</si>
  <si>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</si>
  <si>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</si>
  <si>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</si>
  <si>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</si>
  <si>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</si>
  <si>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</si>
  <si>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</si>
  <si>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</si>
  <si>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</si>
  <si>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</si>
  <si>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</si>
  <si>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</si>
  <si>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</si>
  <si>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</si>
  <si>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</si>
  <si>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</si>
  <si>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</si>
  <si>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</si>
  <si>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</si>
  <si>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</si>
  <si>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</si>
  <si>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</si>
  <si>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</si>
  <si>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</si>
  <si>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</si>
  <si>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</si>
  <si>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</si>
  <si>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</si>
  <si>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</si>
  <si>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</si>
  <si>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</si>
  <si>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</si>
  <si>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</si>
  <si>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</si>
  <si>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</si>
  <si>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</si>
  <si>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</si>
  <si>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</si>
  <si>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</si>
  <si>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</si>
  <si>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</si>
  <si>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</si>
  <si>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</si>
  <si>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</si>
  <si>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</si>
  <si>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</si>
  <si>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</si>
  <si>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</si>
  <si>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</si>
  <si>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</si>
  <si>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</si>
  <si>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</si>
  <si>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</si>
  <si>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</si>
  <si>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</si>
  <si>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</si>
  <si>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</si>
  <si>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</si>
  <si>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</si>
  <si>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</si>
  <si>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</si>
  <si>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</si>
  <si>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</si>
  <si>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</si>
  <si>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</si>
  <si>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</si>
  <si>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</si>
  <si>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</si>
  <si>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</si>
  <si>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</si>
  <si>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</si>
  <si>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</si>
  <si>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</si>
  <si>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</si>
  <si>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</si>
  <si>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</si>
  <si>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</si>
  <si>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</si>
  <si>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</si>
  <si>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</si>
  <si>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</si>
  <si>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</si>
  <si>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</si>
  <si>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</si>
  <si>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</si>
  <si>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</si>
  <si>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</si>
  <si>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</si>
  <si>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</si>
  <si>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</si>
  <si>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</si>
  <si>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</si>
  <si>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</si>
  <si>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</si>
  <si>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</si>
  <si>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</si>
  <si>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</si>
  <si>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</si>
  <si>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</si>
  <si>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</si>
  <si>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</si>
  <si>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</si>
  <si>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</si>
  <si>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</si>
  <si>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</si>
  <si>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</si>
  <si>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</si>
  <si>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</si>
  <si>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</si>
  <si>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</si>
  <si>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</si>
  <si>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</si>
  <si>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</si>
  <si>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</si>
  <si>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</si>
  <si>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</si>
  <si>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</si>
  <si>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</si>
  <si>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</si>
  <si>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</si>
  <si>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</si>
  <si>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</si>
  <si>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</si>
  <si>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</si>
  <si>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</si>
  <si>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</si>
  <si>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</si>
  <si>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</si>
  <si>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</si>
  <si>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</si>
  <si>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</si>
  <si>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</si>
  <si>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</si>
  <si>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</si>
  <si>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</si>
  <si>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</si>
  <si>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</si>
  <si>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</si>
  <si>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</si>
  <si>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</si>
  <si>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</si>
  <si>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</si>
  <si>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</si>
  <si>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</si>
  <si>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</si>
  <si>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</si>
  <si>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</si>
  <si>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</si>
  <si>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</si>
  <si>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</si>
  <si>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</si>
  <si>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</si>
  <si>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</si>
  <si>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</si>
  <si>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</si>
  <si>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</si>
  <si>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</si>
  <si>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</si>
  <si>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</si>
  <si>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</si>
  <si>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</si>
  <si>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</si>
  <si>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</si>
  <si>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</si>
  <si>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</si>
  <si>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</si>
  <si>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</si>
  <si>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</si>
  <si>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</si>
  <si>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</si>
  <si>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</si>
  <si>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</si>
  <si>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</si>
  <si>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</si>
  <si>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</si>
  <si>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</si>
  <si>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</si>
  <si>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</si>
  <si>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</si>
  <si>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</si>
  <si>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</si>
  <si>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</si>
  <si>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</si>
  <si>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</si>
  <si>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</si>
  <si>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</si>
  <si>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</si>
  <si>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</si>
  <si>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</si>
  <si>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</si>
  <si>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</si>
  <si>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</si>
  <si>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</si>
  <si>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</si>
  <si>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</si>
  <si>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</si>
  <si>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</si>
  <si>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</si>
  <si>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</si>
  <si>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</si>
  <si>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</si>
  <si>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</si>
  <si>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</si>
  <si>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</si>
  <si>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</si>
  <si>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</si>
  <si>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</si>
  <si>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</si>
  <si>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</si>
  <si>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</si>
  <si>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</si>
  <si>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</si>
  <si>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</si>
  <si>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</si>
  <si>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</si>
  <si>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</si>
  <si>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</si>
  <si>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</si>
  <si>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</si>
  <si>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</si>
  <si>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</si>
  <si>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</si>
  <si>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</si>
  <si>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</si>
  <si>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</si>
  <si>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</si>
  <si>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</si>
  <si>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</si>
  <si>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</si>
  <si>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</si>
  <si>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</si>
  <si>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</si>
  <si>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</si>
  <si>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</si>
  <si>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</si>
  <si>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</si>
  <si>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</si>
  <si>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</si>
  <si>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</si>
  <si>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</si>
  <si>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</si>
  <si>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</si>
  <si>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</si>
  <si>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</si>
  <si>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</si>
  <si>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</si>
  <si>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</si>
  <si>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</si>
  <si>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</si>
  <si>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</si>
  <si>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</si>
  <si>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</si>
  <si>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</si>
  <si>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</si>
  <si>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</si>
  <si>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</si>
  <si>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</si>
  <si>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</si>
  <si>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</si>
  <si>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</si>
  <si>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</si>
  <si>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</si>
  <si>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</si>
  <si>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</si>
  <si>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</si>
  <si>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</si>
  <si>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</si>
  <si>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</si>
  <si>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</si>
  <si>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</si>
  <si>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</si>
  <si>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</si>
  <si>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</si>
  <si>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</si>
  <si>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</si>
  <si>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</si>
  <si>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</si>
  <si>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</si>
  <si>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</si>
  <si>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</si>
  <si>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</si>
  <si>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</si>
  <si>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</si>
  <si>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</si>
  <si>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</si>
  <si>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</si>
  <si>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</si>
  <si>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</si>
  <si>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</si>
  <si>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</si>
  <si>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</si>
  <si>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</si>
  <si>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</si>
  <si>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</si>
  <si>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</si>
  <si>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</si>
  <si>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</si>
  <si>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</si>
  <si>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</si>
  <si>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</si>
  <si>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</si>
  <si>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</si>
  <si>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</si>
  <si>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</si>
  <si>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</si>
  <si>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</si>
  <si>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</si>
  <si>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</si>
  <si>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</si>
  <si>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</si>
  <si>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</si>
  <si>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</si>
  <si>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</si>
  <si>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</si>
  <si>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</si>
  <si>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</si>
  <si>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</si>
  <si>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</si>
  <si>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</si>
  <si>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</si>
  <si>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</si>
  <si>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</si>
  <si>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</si>
  <si>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</si>
  <si>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</si>
  <si>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</si>
  <si>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</si>
  <si>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</si>
  <si>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</si>
  <si>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</si>
  <si>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</si>
  <si>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</si>
  <si>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</si>
  <si>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</si>
  <si>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</si>
  <si>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</si>
  <si>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</si>
  <si>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</si>
  <si>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</si>
  <si>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</si>
  <si>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</si>
  <si>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</si>
  <si>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</si>
  <si>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</si>
  <si>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</si>
  <si>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</si>
  <si>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</si>
  <si>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</si>
  <si>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</si>
  <si>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</si>
  <si>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</si>
  <si>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</si>
  <si>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</si>
  <si>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</si>
  <si>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</si>
  <si>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</si>
  <si>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</si>
  <si>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</si>
  <si>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</si>
  <si>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</si>
  <si>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</si>
  <si>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</si>
  <si>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</si>
  <si>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</si>
  <si>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</si>
  <si>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</si>
  <si>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</si>
  <si>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</si>
  <si>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</si>
  <si>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</si>
  <si>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</si>
  <si>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</si>
  <si>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</si>
  <si>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</si>
  <si>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</si>
  <si>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</si>
  <si>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</si>
  <si>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</si>
  <si>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</si>
  <si>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</si>
  <si>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</si>
  <si>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</si>
  <si>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</si>
  <si>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</si>
  <si>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</si>
  <si>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</si>
  <si>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</si>
  <si>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</si>
  <si>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</si>
  <si>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</si>
  <si>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</si>
  <si>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</si>
  <si>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</si>
  <si>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</si>
  <si>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</si>
  <si>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</si>
  <si>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</si>
  <si>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</si>
  <si>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</si>
  <si>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</si>
  <si>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</si>
  <si>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</si>
  <si>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</si>
  <si>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</si>
  <si>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</si>
  <si>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</si>
  <si>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</si>
  <si>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</si>
  <si>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</si>
  <si>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</si>
  <si>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</si>
  <si>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</si>
  <si>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</si>
  <si>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</si>
  <si>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</si>
  <si>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</si>
  <si>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</si>
  <si>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</si>
  <si>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</si>
  <si>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</si>
  <si>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</si>
  <si>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</si>
  <si>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</si>
  <si>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</si>
  <si>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</si>
  <si>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</si>
  <si>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</si>
  <si>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</si>
  <si>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</si>
  <si>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</si>
  <si>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</si>
  <si>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</si>
  <si>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</si>
  <si>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</si>
  <si>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</si>
  <si>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</si>
  <si>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</si>
  <si>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</si>
  <si>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</si>
  <si>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</si>
  <si>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</si>
  <si>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</si>
  <si>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</si>
  <si>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</si>
  <si>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</si>
  <si>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</si>
  <si>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</si>
  <si>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</si>
  <si>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</si>
  <si>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</si>
  <si>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</si>
  <si>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</si>
  <si>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</si>
  <si>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</si>
  <si>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</si>
  <si>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</si>
  <si>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</si>
  <si>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</si>
  <si>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</si>
  <si>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</si>
  <si>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</si>
  <si>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</si>
  <si>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</si>
  <si>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</si>
  <si>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</si>
  <si>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</si>
  <si>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</si>
  <si>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</si>
  <si>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</si>
  <si>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</si>
  <si>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</si>
  <si>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</si>
  <si>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</si>
  <si>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</si>
  <si>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</si>
  <si>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</si>
  <si>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</si>
  <si>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</si>
  <si>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</si>
  <si>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</si>
  <si>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</si>
  <si>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</si>
  <si>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</si>
  <si>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</si>
  <si>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</si>
  <si>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</si>
  <si>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</si>
  <si>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</si>
  <si>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</si>
  <si>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</si>
  <si>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</si>
  <si>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</si>
  <si>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</si>
  <si>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</si>
  <si>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</si>
  <si>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</si>
  <si>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</si>
  <si>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</si>
  <si>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</si>
  <si>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</si>
  <si>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</si>
  <si>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</si>
  <si>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</si>
  <si>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</si>
  <si>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</si>
  <si>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</si>
  <si>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</si>
  <si>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</si>
  <si>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</si>
  <si>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</si>
  <si>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</si>
  <si>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</si>
  <si>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</si>
  <si>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</si>
  <si>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</si>
  <si>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</si>
  <si>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</si>
  <si>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</si>
  <si>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</si>
  <si>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</si>
  <si>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</si>
  <si>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</si>
  <si>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</si>
  <si>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</si>
  <si>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</si>
  <si>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</si>
  <si>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</si>
  <si>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</si>
  <si>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</si>
  <si>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</si>
  <si>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</si>
  <si>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</si>
  <si>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</si>
  <si>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</si>
  <si>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</si>
  <si>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</si>
  <si>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</si>
  <si>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</si>
  <si>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</si>
  <si>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</si>
  <si>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</si>
  <si>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</si>
  <si>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</si>
  <si>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</si>
  <si>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</si>
  <si>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</si>
  <si>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</si>
  <si>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</si>
  <si>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</si>
  <si>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</si>
  <si>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</si>
  <si>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</si>
  <si>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</si>
  <si>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</si>
  <si>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</si>
  <si>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</si>
  <si>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</si>
  <si>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</si>
  <si>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</si>
  <si>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</si>
  <si>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</si>
  <si>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</si>
  <si>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</si>
  <si>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</si>
  <si>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</si>
  <si>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</si>
  <si>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</si>
  <si>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</si>
  <si>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</si>
  <si>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</si>
  <si>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</si>
  <si>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</si>
  <si>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</si>
  <si>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</si>
  <si>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</si>
  <si>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</si>
  <si>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</si>
  <si>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</si>
  <si>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</si>
  <si>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</si>
  <si>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</si>
  <si>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</si>
  <si>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</si>
  <si>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</si>
  <si>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</si>
  <si>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</si>
  <si>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</si>
  <si>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</si>
  <si>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</si>
  <si>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</si>
  <si>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</si>
  <si>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</si>
  <si>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</si>
  <si>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</si>
  <si>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</si>
  <si>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</si>
  <si>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</si>
  <si>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</si>
  <si>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</si>
  <si>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</si>
  <si>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</si>
  <si>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</si>
  <si>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</si>
  <si>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</si>
  <si>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</si>
  <si>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</si>
  <si>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</si>
  <si>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</si>
  <si>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</si>
  <si>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</si>
  <si>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</si>
  <si>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</si>
  <si>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</si>
  <si>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</si>
  <si>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</si>
  <si>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</si>
  <si>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</si>
  <si>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</si>
  <si>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</si>
  <si>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</si>
  <si>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</si>
  <si>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</si>
  <si>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</si>
  <si>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</si>
  <si>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</si>
  <si>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</si>
  <si>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</si>
  <si>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</si>
  <si>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</si>
  <si>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</si>
  <si>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</si>
  <si>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</si>
  <si>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</si>
  <si>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</si>
  <si>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</si>
  <si>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</si>
  <si>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</si>
  <si>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</si>
  <si>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</si>
  <si>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</si>
  <si>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</si>
  <si>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</si>
  <si>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</si>
  <si>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</si>
  <si>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</si>
  <si>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</si>
  <si>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</si>
  <si>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</si>
  <si>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</si>
  <si>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</si>
  <si>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</si>
  <si>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</si>
  <si>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</si>
  <si>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</si>
  <si>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</si>
  <si>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</si>
  <si>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</si>
  <si>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</si>
  <si>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</si>
  <si>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</si>
  <si>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</si>
  <si>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</si>
  <si>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</si>
  <si>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</si>
  <si>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</si>
  <si>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</si>
  <si>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</si>
  <si>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</si>
  <si>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</si>
  <si>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</si>
  <si>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</si>
  <si>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</si>
  <si>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</si>
  <si>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</si>
  <si>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</si>
  <si>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</si>
  <si>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</si>
  <si>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</si>
  <si>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</si>
  <si>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</si>
  <si>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</si>
  <si>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</si>
  <si>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</si>
  <si>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</si>
  <si>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</si>
  <si>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</si>
  <si>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</si>
  <si>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</si>
  <si>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</si>
  <si>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</si>
  <si>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</si>
  <si>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</si>
  <si>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</si>
  <si>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</si>
  <si>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</si>
  <si>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</si>
  <si>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</si>
  <si>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</si>
  <si>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</si>
  <si>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</si>
  <si>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</si>
  <si>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</si>
  <si>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</si>
  <si>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</si>
  <si>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</si>
  <si>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</si>
  <si>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</si>
  <si>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</si>
  <si>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</si>
  <si>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</si>
  <si>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</si>
  <si>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</si>
  <si>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</si>
  <si>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</si>
  <si>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</si>
  <si>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</si>
  <si>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</si>
  <si>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</si>
  <si>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</si>
  <si>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</si>
  <si>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</si>
  <si>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</si>
  <si>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</si>
  <si>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</si>
  <si>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</si>
  <si>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</si>
  <si>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</si>
  <si>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</si>
  <si>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</si>
  <si>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</si>
  <si>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</si>
  <si>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</si>
  <si>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</si>
  <si>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</si>
  <si>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</si>
  <si>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</si>
  <si>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</si>
  <si>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</si>
  <si>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</si>
  <si>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</si>
  <si>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</si>
  <si>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</si>
  <si>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</si>
  <si>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</si>
  <si>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</si>
  <si>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</si>
  <si>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</si>
  <si>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</si>
  <si>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</si>
  <si>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</si>
  <si>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</si>
  <si>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</si>
  <si>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</si>
  <si>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</si>
  <si>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</si>
  <si>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</si>
  <si>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</si>
  <si>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</si>
  <si>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</si>
  <si>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</si>
  <si>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</si>
  <si>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</si>
  <si>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</si>
  <si>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</si>
  <si>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</si>
  <si>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</si>
  <si>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</si>
  <si>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</si>
  <si>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</si>
  <si>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</si>
  <si>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</si>
  <si>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</si>
  <si>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</si>
  <si>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</si>
  <si>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</si>
  <si>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</si>
  <si>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</si>
  <si>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</si>
  <si>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</si>
  <si>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</si>
  <si>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</si>
  <si>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</si>
  <si>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</si>
  <si>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</si>
  <si>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</si>
  <si>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</si>
  <si>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</si>
  <si>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</si>
  <si>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</si>
  <si>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</si>
  <si>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</si>
  <si>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</si>
  <si>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</si>
  <si>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</si>
  <si>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</si>
  <si>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</si>
  <si>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</si>
  <si>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</si>
  <si>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</si>
  <si>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</si>
  <si>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</si>
  <si>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</si>
  <si>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</si>
  <si>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</si>
  <si>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</si>
  <si>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</si>
  <si>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</si>
  <si>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</si>
  <si>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</si>
  <si>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</si>
  <si>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</si>
  <si>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</si>
  <si>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</si>
  <si>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</si>
  <si>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</si>
  <si>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</si>
  <si>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</si>
  <si>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</si>
  <si>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</si>
  <si>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</si>
  <si>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</si>
  <si>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</si>
  <si>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</si>
  <si>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</si>
  <si>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</si>
  <si>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</si>
  <si>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</si>
  <si>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</si>
  <si>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</si>
  <si>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</si>
  <si>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</si>
  <si>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</si>
  <si>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</si>
  <si>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</si>
  <si>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</si>
  <si>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</si>
  <si>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</si>
  <si>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</si>
  <si>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</si>
  <si>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</si>
  <si>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</si>
  <si>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</si>
  <si>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</si>
  <si>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</si>
  <si>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</si>
  <si>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</si>
  <si>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</si>
  <si>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</si>
  <si>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</si>
  <si>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</si>
  <si>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</si>
  <si>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</si>
  <si>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</si>
  <si>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</si>
  <si>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</si>
  <si>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</si>
  <si>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</si>
  <si>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</si>
  <si>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</si>
  <si>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</si>
  <si>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</si>
  <si>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</si>
  <si>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</si>
  <si>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</si>
  <si>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</si>
  <si>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</si>
  <si>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</si>
  <si>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</si>
  <si>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</si>
  <si>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</si>
  <si>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</si>
  <si>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</si>
  <si>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</si>
  <si>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</si>
  <si>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</si>
  <si>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</si>
  <si>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</si>
  <si>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</si>
  <si>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</si>
  <si>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</si>
  <si>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</si>
  <si>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</si>
  <si>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</si>
  <si>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</si>
  <si>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</si>
  <si>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</si>
  <si>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</si>
  <si>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</si>
  <si>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</si>
  <si>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</si>
  <si>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</si>
  <si>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</si>
  <si>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</si>
  <si>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</si>
  <si>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</si>
  <si>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</si>
  <si>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</si>
  <si>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</si>
  <si>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</si>
  <si>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</si>
  <si>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</si>
  <si>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</si>
  <si>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</si>
  <si>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</si>
  <si>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</si>
  <si>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</si>
  <si>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</si>
  <si>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</si>
  <si>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</si>
  <si>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</si>
  <si>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</si>
  <si>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</si>
  <si>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</si>
  <si>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</si>
  <si>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</si>
  <si>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</si>
  <si>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</si>
  <si>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</si>
  <si>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</si>
  <si>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</si>
  <si>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</si>
  <si>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</si>
  <si>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</si>
  <si>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</si>
  <si>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</si>
  <si>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</si>
  <si>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</si>
  <si>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</si>
  <si>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</si>
  <si>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</si>
  <si>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</si>
  <si>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</si>
  <si>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</si>
  <si>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</si>
  <si>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</si>
  <si>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</si>
  <si>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</si>
  <si>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</si>
  <si>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</si>
  <si>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</si>
  <si>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</si>
  <si>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</si>
  <si>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</si>
  <si>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</si>
  <si>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</si>
  <si>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</si>
  <si>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</si>
  <si>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</si>
  <si>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</si>
  <si>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</si>
  <si>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</si>
  <si>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</si>
  <si>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</si>
  <si>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</si>
  <si>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</si>
  <si>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</si>
  <si>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</si>
  <si>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</si>
  <si>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</si>
  <si>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</si>
  <si>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</si>
  <si>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</si>
  <si>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</si>
  <si>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</si>
  <si>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</si>
  <si>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</si>
  <si>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</si>
  <si>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</si>
  <si>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</si>
  <si>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</si>
  <si>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</si>
  <si>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</si>
  <si>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</si>
  <si>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</si>
  <si>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</si>
  <si>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</si>
  <si>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</si>
  <si>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</si>
  <si>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</si>
  <si>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</si>
  <si>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</si>
  <si>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</si>
  <si>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</si>
  <si>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</si>
  <si>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</si>
  <si>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</si>
  <si>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</si>
  <si>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</si>
  <si>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</si>
  <si>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</si>
  <si>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</si>
  <si>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</si>
  <si>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</si>
  <si>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</si>
  <si>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</si>
  <si>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</si>
  <si>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</si>
  <si>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</si>
  <si>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</si>
  <si>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</si>
  <si>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</si>
  <si>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</si>
  <si>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</si>
  <si>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</si>
  <si>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</si>
  <si>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</si>
  <si>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</si>
  <si>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</si>
  <si>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</si>
  <si>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</si>
  <si>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</si>
  <si>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</si>
  <si>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</si>
  <si>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</si>
  <si>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</si>
  <si>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</si>
  <si>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</si>
  <si>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</si>
  <si>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</si>
  <si>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</si>
  <si>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</si>
  <si>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</si>
  <si>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</si>
  <si>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</si>
  <si>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</si>
  <si>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</si>
  <si>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</si>
  <si>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</si>
  <si>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</si>
  <si>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</si>
  <si>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</si>
  <si>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</si>
  <si>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</si>
  <si>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</si>
  <si>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</si>
  <si>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</si>
  <si>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</si>
  <si>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</si>
  <si>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</si>
  <si>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</si>
  <si>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</si>
  <si>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</si>
  <si>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</si>
  <si>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</si>
  <si>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</si>
  <si>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</si>
  <si>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</si>
  <si>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</si>
  <si>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</si>
  <si>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</si>
  <si>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</si>
  <si>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</si>
  <si>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</si>
  <si>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</si>
  <si>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</si>
  <si>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</si>
  <si>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</si>
  <si>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</si>
  <si>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</si>
  <si>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</si>
  <si>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</si>
  <si>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</si>
  <si>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</si>
  <si>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</si>
  <si>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</si>
  <si>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</si>
  <si>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</si>
  <si>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</si>
  <si>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</si>
  <si>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</si>
  <si>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</si>
  <si>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</si>
  <si>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</si>
  <si>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</si>
  <si>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</si>
  <si>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</si>
  <si>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</si>
  <si>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</si>
  <si>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</si>
  <si>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</si>
  <si>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</si>
  <si>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</si>
  <si>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</si>
  <si>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</si>
  <si>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</si>
  <si>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</si>
  <si>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</si>
  <si>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</si>
  <si>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</si>
  <si>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</si>
  <si>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</si>
  <si>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</si>
  <si>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</si>
  <si>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</si>
  <si>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</si>
  <si>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</si>
  <si>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</si>
  <si>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</si>
  <si>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</si>
  <si>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</si>
  <si>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</si>
  <si>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</si>
  <si>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</si>
  <si>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</si>
  <si>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</si>
  <si>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</si>
  <si>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</si>
  <si>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</si>
  <si>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</si>
  <si>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</si>
  <si>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</si>
  <si>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</si>
  <si>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</si>
  <si>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</si>
  <si>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</si>
  <si>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</si>
  <si>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</si>
  <si>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</si>
  <si>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</si>
  <si>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</si>
  <si>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</si>
  <si>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</si>
  <si>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</si>
  <si>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</si>
  <si>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</si>
  <si>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</si>
  <si>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</si>
  <si>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</si>
  <si>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</si>
  <si>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</si>
  <si>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</si>
  <si>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</si>
  <si>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</si>
  <si>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</si>
  <si>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</si>
  <si>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</si>
  <si>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</si>
  <si>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</si>
  <si>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</si>
  <si>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</si>
  <si>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</si>
  <si>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</si>
  <si>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</si>
  <si>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</si>
  <si>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</si>
  <si>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</si>
  <si>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</si>
  <si>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</si>
  <si>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</si>
  <si>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</si>
  <si>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</si>
  <si>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</si>
  <si>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</si>
  <si>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</si>
  <si>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</si>
  <si>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</si>
  <si>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</si>
  <si>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</si>
  <si>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</si>
  <si>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</si>
  <si>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</si>
  <si>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</si>
  <si>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</si>
  <si>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</si>
  <si>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</si>
  <si>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</si>
  <si>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</si>
  <si>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</si>
  <si>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</si>
  <si>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</si>
  <si>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</si>
  <si>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</si>
  <si>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</si>
  <si>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</si>
  <si>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</si>
  <si>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</si>
  <si>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</si>
  <si>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</si>
  <si>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</si>
  <si>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</si>
  <si>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</si>
  <si>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</si>
  <si>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</si>
  <si>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</si>
  <si>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</si>
  <si>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</si>
  <si>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</si>
  <si>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</si>
  <si>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</si>
  <si>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</si>
  <si>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</si>
  <si>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</si>
  <si>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</si>
  <si>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</si>
  <si>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</si>
  <si>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</si>
  <si>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</si>
  <si>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</si>
  <si>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</si>
  <si>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</si>
  <si>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</si>
  <si>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</si>
  <si>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</si>
  <si>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</si>
  <si>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</si>
  <si>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</si>
  <si>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</si>
  <si>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</si>
  <si>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</si>
  <si>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</si>
  <si>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</si>
  <si>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</si>
  <si>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</si>
  <si>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</si>
  <si>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</si>
  <si>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</si>
  <si>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</si>
  <si>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</si>
  <si>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</si>
  <si>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</si>
  <si>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</si>
  <si>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</si>
  <si>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</si>
  <si>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</si>
  <si>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</si>
  <si>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</si>
  <si>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</si>
  <si>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</si>
  <si>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</si>
  <si>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</si>
  <si>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</si>
  <si>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</si>
  <si>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</si>
  <si>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</si>
  <si>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</si>
  <si>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</si>
  <si>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</si>
  <si>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</si>
  <si>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</si>
  <si>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</si>
  <si>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</si>
  <si>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</si>
  <si>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</si>
  <si>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</si>
  <si>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</si>
  <si>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</si>
  <si>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</si>
  <si>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</si>
  <si>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</si>
  <si>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</si>
  <si>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</si>
  <si>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</si>
  <si>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</si>
  <si>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</si>
  <si>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</si>
  <si>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</si>
  <si>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</si>
  <si>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</si>
  <si>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</si>
  <si>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</si>
  <si>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</si>
  <si>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</si>
  <si>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</si>
  <si>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</si>
  <si>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</si>
  <si>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</si>
  <si>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</si>
  <si>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</si>
  <si>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</si>
  <si>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</si>
  <si>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</si>
  <si>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</si>
  <si>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</si>
  <si>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</si>
  <si>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</si>
  <si>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</si>
  <si>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</si>
  <si>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</si>
  <si>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</si>
  <si>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</si>
  <si>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</si>
  <si>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</si>
  <si>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</si>
  <si>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</si>
  <si>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</si>
  <si>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</si>
  <si>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</si>
  <si>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</si>
  <si>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</si>
  <si>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</si>
  <si>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</si>
  <si>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</si>
  <si>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</si>
  <si>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</si>
  <si>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</si>
  <si>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</si>
  <si>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</si>
  <si>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</si>
  <si>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</si>
  <si>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</si>
  <si>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</si>
  <si>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</si>
  <si>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</si>
  <si>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</si>
  <si>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</si>
  <si>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</si>
  <si>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</si>
  <si>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</si>
  <si>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</si>
  <si>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</si>
  <si>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</si>
  <si>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</si>
  <si>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</si>
  <si>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</si>
  <si>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</si>
  <si>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</si>
  <si>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</si>
  <si>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</si>
  <si>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</si>
  <si>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</si>
  <si>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</si>
  <si>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</si>
  <si>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</si>
  <si>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</si>
  <si>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</si>
  <si>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</si>
  <si>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</si>
  <si>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</si>
  <si>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</si>
  <si>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</si>
  <si>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</si>
  <si>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</si>
  <si>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</si>
  <si>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</si>
  <si>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</si>
  <si>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</si>
  <si>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</si>
  <si>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</si>
  <si>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</si>
  <si>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</si>
  <si>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</si>
  <si>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</si>
  <si>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</si>
  <si>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</si>
  <si>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</si>
  <si>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</si>
  <si>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</si>
  <si>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</si>
  <si>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</si>
  <si>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</si>
  <si>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</si>
  <si>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</si>
  <si>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</si>
  <si>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</si>
  <si>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</si>
  <si>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</si>
  <si>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</si>
  <si>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</si>
  <si>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</si>
  <si>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</si>
  <si>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</si>
  <si>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</si>
  <si>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</si>
  <si>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</si>
  <si>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</si>
  <si>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</si>
  <si>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</si>
  <si>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</si>
  <si>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</si>
  <si>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</si>
  <si>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</si>
  <si>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</si>
  <si>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</si>
  <si>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</si>
  <si>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</si>
  <si>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</si>
  <si>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</si>
  <si>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</si>
  <si>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</si>
  <si>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</si>
  <si>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</si>
  <si>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</si>
  <si>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</si>
  <si>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</si>
  <si>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</si>
  <si>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</si>
  <si>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</si>
  <si>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</si>
  <si>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</si>
  <si>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</si>
  <si>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</si>
  <si>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</si>
  <si>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</si>
  <si>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</si>
  <si>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</si>
  <si>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</si>
  <si>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</si>
  <si>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</si>
  <si>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</si>
  <si>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</si>
  <si>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</si>
  <si>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</si>
  <si>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</si>
  <si>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</si>
  <si>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</si>
  <si>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</si>
  <si>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</si>
  <si>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</si>
  <si>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</si>
  <si>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</si>
  <si>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</si>
  <si>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</si>
  <si>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</si>
  <si>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</si>
  <si>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</si>
  <si>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</si>
  <si>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</si>
  <si>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</si>
  <si>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</si>
  <si>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</si>
  <si>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</si>
  <si>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</si>
  <si>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</si>
  <si>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</si>
  <si>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</si>
  <si>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</si>
  <si>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</si>
  <si>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</si>
  <si>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</si>
  <si>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</si>
  <si>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</si>
  <si>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</si>
  <si>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</si>
  <si>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</si>
  <si>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</si>
  <si>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</si>
  <si>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</si>
  <si>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</si>
  <si>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</si>
  <si>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</si>
  <si>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</si>
  <si>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</si>
  <si>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</si>
  <si>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</si>
  <si>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</si>
  <si>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</si>
  <si>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</si>
  <si>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</si>
  <si>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</si>
  <si>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</si>
  <si>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</si>
  <si>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</si>
  <si>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</si>
  <si>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</si>
  <si>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</si>
  <si>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</si>
  <si>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</si>
  <si>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</si>
  <si>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</si>
  <si>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</si>
  <si>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</si>
  <si>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</si>
  <si>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</si>
  <si>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</si>
  <si>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</si>
  <si>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</si>
  <si>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</si>
  <si>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</si>
  <si>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</si>
  <si>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</si>
  <si>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</si>
  <si>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</si>
  <si>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</si>
  <si>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</si>
  <si>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</si>
  <si>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</si>
  <si>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</si>
  <si>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</si>
  <si>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</si>
  <si>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</si>
  <si>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</si>
  <si>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</si>
  <si>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</si>
  <si>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</si>
  <si>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</si>
  <si>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</si>
  <si>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</si>
  <si>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</si>
  <si>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</si>
  <si>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</si>
  <si>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</si>
  <si>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</si>
  <si>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</si>
  <si>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</si>
  <si>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</si>
  <si>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</si>
  <si>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</si>
  <si>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</si>
  <si>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</si>
  <si>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</si>
  <si>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</si>
  <si>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</si>
  <si>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</si>
  <si>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</si>
  <si>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</si>
  <si>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</si>
  <si>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</si>
  <si>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</si>
  <si>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</si>
  <si>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</si>
  <si>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</si>
  <si>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</si>
  <si>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</si>
  <si>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</si>
  <si>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</si>
  <si>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</si>
  <si>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</si>
  <si>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</si>
  <si>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</si>
  <si>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</si>
  <si>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</si>
  <si>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</si>
  <si>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</si>
  <si>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</si>
  <si>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</si>
  <si>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</si>
  <si>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</si>
  <si>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</si>
  <si>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</si>
  <si>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</si>
  <si>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</si>
  <si>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</si>
  <si>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</si>
  <si>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</si>
  <si>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</si>
  <si>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</si>
  <si>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</si>
  <si>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</si>
  <si>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</si>
  <si>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</si>
  <si>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</si>
  <si>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</si>
  <si>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</si>
  <si>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</si>
  <si>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</si>
  <si>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</si>
  <si>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</si>
  <si>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</si>
  <si>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</si>
  <si>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</si>
  <si>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</si>
  <si>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</si>
  <si>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</si>
  <si>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</si>
  <si>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</si>
  <si>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</si>
  <si>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</si>
  <si>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</si>
  <si>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</si>
  <si>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</si>
  <si>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</si>
  <si>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</si>
  <si>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</si>
  <si>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</si>
  <si>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</si>
  <si>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</si>
  <si>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</si>
  <si>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</si>
  <si>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</si>
  <si>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</si>
  <si>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</si>
  <si>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</si>
  <si>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</si>
  <si>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</si>
  <si>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</si>
  <si>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</si>
  <si>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</si>
  <si>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</si>
  <si>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</si>
  <si>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</si>
  <si>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</si>
  <si>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</si>
  <si>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</si>
  <si>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</si>
  <si>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</si>
  <si>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</si>
  <si>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</si>
  <si>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</si>
  <si>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</si>
  <si>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</si>
  <si>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</si>
  <si>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</si>
  <si>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</si>
  <si>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</si>
  <si>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</si>
  <si>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</si>
  <si>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</si>
  <si>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</si>
  <si>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</si>
  <si>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</si>
  <si>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</si>
  <si>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</si>
  <si>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</si>
  <si>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</si>
  <si>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</si>
  <si>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</si>
  <si>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</si>
  <si>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</si>
  <si>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</si>
  <si>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</si>
  <si>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</si>
  <si>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</si>
  <si>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</si>
  <si>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</si>
  <si>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</si>
  <si>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</si>
  <si>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</si>
  <si>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</si>
  <si>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</si>
  <si>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</si>
  <si>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</si>
  <si>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</si>
  <si>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</si>
  <si>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</si>
  <si>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</si>
  <si>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</si>
  <si>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</si>
  <si>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</si>
  <si>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</si>
  <si>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</si>
  <si>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</si>
  <si>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</si>
  <si>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</si>
  <si>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</si>
  <si>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</si>
  <si>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</si>
  <si>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</si>
  <si>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</si>
  <si>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</si>
  <si>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</si>
  <si>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</si>
  <si>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</si>
  <si>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</si>
  <si>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</si>
  <si>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</si>
  <si>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</si>
  <si>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</si>
  <si>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</si>
  <si>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</si>
  <si>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</si>
  <si>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</si>
  <si>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</si>
  <si>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</si>
  <si>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</si>
  <si>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</si>
  <si>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</si>
  <si>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</si>
  <si>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</si>
  <si>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</si>
  <si>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</si>
  <si>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</si>
  <si>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</si>
  <si>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</si>
  <si>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</si>
  <si>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</si>
  <si>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</si>
  <si>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</si>
  <si>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</si>
  <si>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</si>
  <si>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</si>
  <si>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</si>
  <si>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</si>
  <si>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</si>
  <si>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</si>
  <si>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</si>
  <si>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</si>
  <si>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</si>
  <si>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</si>
  <si>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</si>
  <si>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</si>
  <si>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</si>
  <si>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</si>
  <si>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</si>
  <si>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</si>
  <si>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</si>
  <si>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</si>
  <si>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</si>
  <si>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</si>
  <si>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</si>
  <si>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</si>
  <si>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</si>
  <si>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</si>
  <si>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</si>
  <si>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</si>
  <si>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</si>
  <si>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</si>
  <si>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</si>
  <si>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</si>
  <si>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</si>
  <si>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</si>
  <si>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</si>
  <si>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</si>
  <si>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</si>
  <si>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</si>
  <si>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</si>
  <si>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</si>
  <si>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</si>
  <si>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</si>
  <si>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</si>
  <si>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</si>
  <si>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</si>
  <si>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</si>
  <si>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</si>
  <si>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</si>
  <si>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</si>
  <si>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</si>
  <si>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</si>
  <si>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</si>
  <si>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</si>
  <si>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</si>
  <si>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</si>
  <si>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</si>
  <si>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</si>
  <si>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</si>
  <si>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</si>
  <si>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</si>
  <si>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</si>
  <si>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</si>
  <si>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</si>
  <si>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</si>
  <si>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</si>
  <si>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</si>
  <si>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</si>
  <si>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</si>
  <si>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</si>
  <si>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</si>
  <si>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</si>
  <si>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</si>
  <si>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</si>
  <si>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</si>
  <si>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</si>
  <si>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</si>
  <si>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</si>
  <si>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</si>
  <si>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</si>
  <si>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</si>
  <si>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</si>
  <si>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</si>
  <si>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</si>
  <si>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</si>
  <si>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</si>
  <si>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</si>
  <si>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</si>
  <si>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</si>
  <si>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</si>
  <si>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</si>
  <si>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</si>
  <si>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</si>
  <si>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</si>
  <si>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</si>
  <si>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</si>
  <si>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</si>
  <si>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</si>
  <si>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</si>
  <si>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</si>
  <si>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</si>
  <si>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</si>
  <si>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</si>
  <si>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</si>
  <si>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</si>
  <si>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</si>
  <si>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</si>
  <si>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</si>
  <si>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</si>
  <si>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</si>
  <si>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</si>
  <si>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</si>
  <si>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</si>
  <si>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</si>
  <si>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</si>
  <si>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</si>
  <si>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</si>
  <si>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</si>
  <si>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</si>
  <si>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</si>
  <si>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</si>
  <si>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</si>
  <si>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</si>
  <si>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</si>
  <si>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</si>
  <si>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</si>
  <si>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</si>
  <si>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</si>
  <si>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</si>
  <si>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</si>
  <si>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</si>
  <si>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</si>
  <si>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</si>
  <si>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</si>
  <si>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</si>
  <si>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</si>
  <si>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</si>
  <si>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</si>
  <si>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</si>
  <si>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</si>
  <si>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</si>
  <si>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</si>
  <si>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</si>
  <si>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</si>
  <si>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</si>
  <si>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</si>
  <si>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</si>
  <si>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</si>
  <si>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</si>
  <si>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</si>
  <si>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</si>
  <si>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</si>
  <si>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</si>
  <si>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</si>
  <si>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</si>
  <si>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</si>
  <si>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</si>
  <si>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</si>
  <si>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</si>
  <si>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</si>
  <si>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</si>
  <si>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</si>
  <si>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</si>
  <si>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</si>
  <si>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</si>
  <si>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</si>
  <si>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</si>
  <si>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</si>
  <si>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</si>
  <si>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</si>
  <si>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</si>
  <si>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</si>
  <si>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</si>
  <si>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</si>
  <si>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</si>
  <si>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</si>
  <si>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</si>
  <si>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</si>
  <si>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</si>
  <si>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</si>
  <si>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</si>
  <si>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</si>
  <si>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</si>
  <si>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</si>
  <si>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</si>
  <si>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</si>
  <si>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</si>
  <si>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</si>
  <si>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</si>
  <si>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</si>
  <si>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</si>
  <si>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</si>
  <si>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</si>
  <si>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</si>
  <si>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</si>
  <si>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</si>
  <si>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</si>
  <si>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</si>
  <si>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</si>
  <si>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</si>
  <si>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</si>
  <si>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</si>
  <si>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</si>
  <si>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</si>
  <si>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</si>
  <si>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</si>
  <si>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</si>
  <si>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</si>
  <si>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</si>
  <si>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</si>
  <si>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</si>
  <si>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</si>
  <si>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</si>
  <si>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</si>
  <si>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</si>
  <si>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</si>
  <si>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</si>
  <si>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</si>
  <si>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</si>
  <si>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</si>
  <si>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</si>
  <si>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</si>
  <si>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</si>
  <si>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</si>
  <si>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</si>
  <si>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</si>
  <si>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</si>
  <si>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</si>
  <si>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</si>
  <si>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</si>
  <si>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</si>
  <si>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</si>
  <si>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</si>
  <si>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</si>
  <si>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</si>
  <si>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</si>
  <si>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</si>
  <si>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</si>
  <si>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</si>
  <si>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</si>
  <si>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</si>
  <si>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</si>
  <si>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</si>
  <si>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</si>
  <si>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</si>
  <si>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</si>
  <si>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</si>
  <si>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</si>
  <si>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</si>
  <si>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</si>
  <si>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</si>
  <si>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</si>
  <si>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</si>
  <si>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</si>
  <si>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</si>
  <si>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</si>
  <si>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</si>
  <si>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</si>
  <si>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</si>
  <si>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</si>
  <si>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</si>
  <si>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</si>
  <si>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</si>
  <si>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</si>
  <si>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</si>
  <si>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</si>
  <si>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</si>
  <si>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</si>
  <si>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</si>
  <si>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</si>
  <si>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</si>
  <si>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</si>
  <si>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</si>
  <si>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</si>
  <si>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</si>
  <si>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</si>
  <si>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</si>
  <si>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</si>
  <si>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</si>
  <si>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</si>
  <si>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</si>
  <si>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</si>
  <si>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</si>
  <si>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</si>
  <si>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</si>
  <si>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</si>
  <si>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</si>
  <si>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</si>
  <si>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</si>
  <si>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</si>
  <si>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</si>
  <si>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</si>
  <si>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</si>
  <si>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</si>
  <si>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</si>
  <si>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</si>
  <si>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</si>
  <si>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</si>
  <si>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</si>
  <si>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</si>
  <si>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</si>
  <si>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</si>
  <si>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</si>
  <si>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</si>
  <si>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</si>
  <si>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</si>
  <si>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</si>
  <si>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</si>
  <si>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</si>
  <si>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</si>
  <si>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</si>
  <si>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</si>
  <si>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</si>
  <si>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</si>
  <si>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</si>
  <si>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</si>
  <si>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</si>
  <si>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</si>
  <si>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</si>
  <si>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</si>
  <si>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</si>
  <si>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</si>
  <si>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</si>
  <si>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</si>
  <si>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</si>
  <si>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</si>
  <si>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</si>
  <si>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</si>
  <si>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</si>
  <si>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</si>
  <si>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</si>
  <si>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</si>
  <si>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</si>
  <si>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</si>
  <si>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</si>
  <si>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</si>
  <si>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</si>
  <si>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</si>
  <si>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</si>
  <si>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</si>
  <si>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</si>
  <si>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</si>
  <si>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</si>
  <si>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</si>
  <si>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</si>
  <si>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</si>
  <si>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</si>
  <si>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</si>
  <si>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</si>
  <si>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</si>
  <si>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</si>
  <si>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</si>
  <si>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</si>
  <si>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</si>
  <si>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</si>
  <si>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</si>
  <si>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</si>
  <si>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</si>
  <si>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</si>
  <si>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</si>
  <si>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</si>
  <si>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</si>
  <si>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</si>
  <si>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</si>
  <si>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</si>
  <si>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</si>
  <si>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</si>
  <si>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</si>
  <si>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</si>
  <si>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</si>
  <si>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</si>
  <si>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</si>
  <si>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</si>
  <si>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</si>
  <si>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</si>
  <si>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</si>
  <si>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</si>
  <si>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</si>
  <si>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</si>
  <si>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</si>
  <si>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</si>
  <si>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</si>
  <si>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</si>
  <si>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</si>
  <si>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</si>
  <si>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</si>
  <si>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</si>
  <si>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</si>
  <si>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</si>
  <si>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</si>
  <si>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</si>
  <si>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</si>
  <si>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</si>
  <si>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</si>
  <si>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</si>
  <si>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</si>
  <si>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</si>
  <si>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</si>
  <si>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</si>
  <si>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</si>
  <si>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</si>
  <si>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</si>
  <si>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</si>
  <si>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</si>
  <si>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</si>
  <si>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</si>
  <si>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</si>
  <si>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</si>
  <si>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</si>
  <si>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</si>
  <si>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</si>
  <si>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</si>
  <si>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</si>
  <si>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</si>
  <si>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</si>
  <si>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</si>
  <si>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</si>
  <si>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</si>
  <si>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</si>
  <si>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</si>
  <si>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</si>
  <si>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</si>
  <si>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</si>
  <si>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</si>
  <si>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</si>
  <si>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</si>
  <si>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</si>
  <si>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</si>
  <si>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</si>
  <si>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</si>
  <si>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</si>
  <si>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</si>
  <si>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</si>
  <si>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</si>
  <si>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</si>
  <si>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</si>
  <si>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</si>
  <si>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</si>
  <si>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</si>
  <si>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</si>
  <si>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</si>
  <si>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</si>
  <si>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</si>
  <si>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</si>
  <si>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</si>
  <si>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</si>
  <si>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</si>
  <si>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</si>
  <si>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</si>
  <si>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</si>
  <si>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</si>
  <si>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</si>
  <si>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</si>
  <si>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</si>
  <si>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</si>
  <si>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</si>
  <si>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</si>
  <si>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</si>
  <si>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</si>
  <si>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</si>
  <si>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</si>
  <si>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</si>
  <si>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</si>
  <si>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</si>
  <si>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</si>
  <si>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</si>
  <si>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</si>
  <si>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</si>
  <si>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</si>
  <si>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</si>
  <si>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</si>
  <si>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</si>
  <si>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</si>
  <si>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</si>
  <si>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</si>
  <si>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</si>
  <si>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</si>
  <si>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</si>
  <si>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</si>
  <si>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</si>
  <si>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</si>
  <si>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</si>
  <si>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</si>
  <si>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</si>
  <si>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</si>
  <si>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</si>
  <si>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</si>
  <si>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</si>
  <si>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</si>
  <si>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</si>
  <si>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</si>
  <si>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</si>
  <si>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</si>
  <si>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</si>
  <si>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</si>
  <si>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</si>
  <si>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</si>
  <si>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</si>
  <si>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</si>
  <si>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</si>
  <si>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</si>
  <si>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</si>
  <si>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</si>
  <si>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</si>
  <si>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</si>
  <si>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</si>
  <si>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</si>
  <si>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</si>
  <si>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</si>
  <si>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</si>
  <si>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</si>
  <si>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</si>
  <si>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</si>
  <si>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</si>
  <si>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</si>
  <si>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</si>
  <si>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</si>
  <si>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</si>
  <si>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</si>
  <si>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</si>
  <si>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</si>
  <si>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</si>
  <si>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</si>
  <si>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</si>
  <si>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</si>
  <si>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</si>
  <si>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</si>
  <si>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</si>
  <si>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</si>
  <si>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</si>
  <si>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</si>
  <si>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</si>
  <si>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</si>
  <si>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</si>
  <si>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</si>
  <si>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</si>
  <si>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</si>
  <si>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</si>
  <si>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</si>
  <si>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</si>
  <si>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</si>
  <si>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</si>
  <si>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</si>
  <si>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</si>
  <si>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</si>
  <si>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</si>
  <si>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</si>
  <si>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</si>
  <si>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</si>
  <si>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</si>
  <si>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</si>
  <si>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</si>
  <si>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</si>
  <si>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</si>
  <si>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</si>
  <si>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</si>
  <si>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</si>
  <si>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</si>
  <si>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</si>
  <si>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</si>
  <si>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</si>
  <si>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</si>
  <si>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</si>
  <si>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</si>
  <si>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</si>
  <si>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</si>
  <si>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</si>
  <si>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</si>
  <si>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</si>
  <si>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</si>
  <si>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</si>
  <si>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</si>
  <si>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</si>
  <si>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</si>
  <si>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</si>
  <si>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</si>
  <si>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</si>
  <si>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</si>
  <si>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</si>
  <si>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</si>
  <si>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</si>
  <si>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</si>
  <si>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</si>
  <si>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</si>
  <si>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</si>
  <si>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</si>
  <si>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</si>
  <si>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</si>
  <si>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</si>
  <si>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</si>
  <si>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</si>
  <si>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</si>
  <si>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</si>
  <si>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</si>
  <si>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</si>
  <si>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</si>
  <si>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</si>
  <si>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</si>
  <si>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</si>
  <si>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</si>
  <si>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</si>
  <si>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</si>
  <si>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</si>
  <si>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</si>
  <si>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</si>
  <si>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</si>
  <si>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</si>
  <si>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</si>
  <si>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</si>
  <si>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</si>
  <si>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</si>
  <si>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</si>
  <si>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</si>
  <si>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</si>
  <si>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</si>
  <si>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</si>
  <si>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</si>
  <si>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</si>
  <si>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</si>
  <si>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</si>
  <si>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</si>
  <si>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</si>
  <si>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</si>
  <si>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</si>
  <si>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</si>
  <si>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</si>
  <si>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</si>
  <si>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</si>
  <si>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</si>
  <si>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</si>
  <si>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</si>
  <si>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</si>
  <si>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</si>
  <si>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</si>
  <si>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</si>
  <si>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</si>
  <si>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</si>
  <si>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</si>
  <si>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</si>
  <si>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</si>
  <si>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</si>
  <si>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</si>
  <si>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</si>
  <si>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</si>
  <si>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</si>
  <si>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</si>
  <si>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</si>
  <si>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</si>
  <si>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</si>
  <si>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</si>
  <si>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</si>
  <si>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</si>
  <si>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</si>
  <si>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</si>
  <si>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</si>
  <si>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</si>
  <si>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</si>
  <si>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</si>
  <si>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</si>
  <si>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</si>
  <si>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</si>
  <si>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</si>
  <si>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</si>
  <si>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</si>
  <si>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</si>
  <si>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</si>
  <si>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</si>
  <si>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</si>
  <si>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</si>
  <si>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</si>
  <si>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</si>
  <si>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</si>
  <si>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</si>
  <si>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</si>
  <si>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</si>
  <si>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</si>
  <si>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</si>
  <si>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</si>
  <si>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</si>
  <si>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</si>
  <si>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</si>
  <si>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</si>
  <si>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</si>
  <si>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</si>
  <si>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</si>
  <si>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</si>
  <si>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</si>
  <si>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</si>
  <si>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</si>
  <si>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</si>
  <si>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</si>
  <si>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</si>
  <si>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</si>
  <si>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</si>
  <si>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</si>
  <si>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</si>
  <si>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</si>
  <si>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</si>
  <si>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</si>
  <si>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</si>
  <si>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</si>
  <si>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</si>
  <si>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</si>
  <si>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</si>
  <si>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</si>
  <si>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</si>
  <si>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</si>
  <si>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</si>
  <si>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</si>
  <si>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</si>
  <si>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</si>
  <si>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</si>
  <si>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</si>
  <si>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</si>
  <si>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</si>
  <si>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</si>
  <si>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</si>
  <si>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</si>
  <si>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</si>
  <si>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</si>
  <si>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</si>
  <si>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</si>
  <si>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</si>
  <si>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</si>
  <si>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</si>
  <si>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</si>
  <si>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</si>
  <si>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</si>
  <si>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</si>
  <si>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</si>
  <si>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</si>
  <si>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</si>
  <si>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</si>
  <si>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</si>
  <si>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</si>
  <si>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</si>
  <si>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</si>
  <si>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</si>
  <si>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</si>
  <si>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</si>
  <si>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</si>
  <si>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</si>
  <si>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</si>
  <si>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</si>
  <si>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</si>
  <si>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</si>
  <si>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</si>
  <si>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</si>
  <si>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</si>
  <si>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</si>
  <si>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</si>
  <si>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</si>
  <si>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</si>
  <si>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</si>
  <si>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</si>
  <si>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</si>
  <si>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</si>
  <si>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</si>
  <si>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</si>
  <si>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</si>
  <si>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</si>
  <si>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</si>
  <si>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</si>
  <si>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</si>
  <si>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</si>
  <si>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</si>
  <si>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</si>
  <si>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</si>
  <si>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</si>
  <si>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</si>
  <si>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</si>
  <si>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</si>
  <si>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</si>
  <si>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</si>
  <si>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</si>
  <si>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</si>
  <si>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</si>
  <si>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</si>
  <si>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</si>
  <si>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</si>
  <si>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</si>
  <si>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</si>
  <si>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</si>
  <si>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</si>
  <si>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</si>
  <si>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</si>
  <si>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</si>
  <si>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</si>
  <si>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</si>
  <si>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</si>
  <si>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</si>
  <si>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</si>
  <si>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</si>
  <si>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</si>
  <si>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</si>
  <si>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</si>
  <si>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</si>
  <si>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</si>
  <si>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</si>
  <si>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</si>
  <si>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</si>
  <si>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</si>
  <si>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</si>
  <si>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</si>
  <si>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</si>
  <si>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</si>
  <si>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</si>
  <si>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</si>
  <si>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</si>
  <si>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</si>
  <si>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</si>
  <si>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</si>
  <si>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</si>
  <si>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</si>
  <si>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</si>
  <si>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</si>
  <si>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</si>
  <si>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</si>
  <si>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</si>
  <si>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</si>
  <si>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</si>
  <si>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</si>
  <si>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</si>
  <si>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</si>
  <si>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</si>
  <si>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</si>
  <si>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</si>
  <si>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</si>
  <si>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</si>
  <si>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</si>
  <si>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</si>
  <si>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</si>
  <si>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</si>
  <si>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</si>
  <si>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</si>
  <si>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</si>
  <si>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</si>
  <si>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</si>
  <si>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</si>
  <si>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</si>
  <si>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</si>
  <si>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</si>
  <si>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</si>
  <si>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</si>
  <si>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</si>
  <si>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</si>
  <si>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</si>
  <si>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</si>
  <si>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</si>
  <si>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</si>
  <si>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</si>
  <si>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</si>
  <si>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</si>
  <si>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</si>
  <si>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</si>
  <si>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</si>
  <si>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</si>
  <si>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</si>
  <si>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</si>
  <si>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</si>
  <si>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</si>
  <si>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</si>
  <si>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</si>
  <si>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</si>
  <si>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</si>
  <si>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</si>
  <si>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</si>
  <si>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</si>
  <si>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</si>
  <si>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</si>
  <si>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</si>
  <si>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</si>
  <si>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</si>
  <si>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</si>
  <si>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</si>
  <si>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</si>
  <si>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</si>
  <si>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</si>
  <si>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</si>
  <si>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</si>
  <si>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</si>
  <si>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</si>
  <si>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</si>
  <si>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</si>
  <si>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</si>
  <si>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</si>
  <si>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</si>
  <si>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</si>
  <si>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</si>
  <si>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</si>
  <si>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</si>
  <si>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</si>
  <si>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</si>
  <si>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</si>
  <si>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</si>
  <si>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</si>
  <si>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</si>
  <si>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</si>
  <si>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</si>
  <si>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</si>
  <si>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</si>
  <si>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</si>
  <si>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</si>
  <si>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</si>
  <si>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</si>
  <si>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</si>
  <si>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</si>
  <si>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</si>
  <si>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</si>
  <si>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</si>
  <si>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</si>
  <si>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</si>
  <si>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</si>
  <si>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</si>
  <si>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</si>
  <si>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</si>
  <si>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</si>
  <si>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</si>
  <si>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</si>
  <si>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</si>
  <si>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</si>
  <si>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</si>
  <si>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</si>
  <si>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</si>
  <si>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</si>
  <si>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</si>
  <si>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</si>
  <si>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</si>
  <si>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</si>
  <si>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</si>
  <si>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</si>
  <si>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</si>
  <si>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</si>
  <si>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</si>
  <si>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</si>
  <si>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</si>
  <si>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</si>
  <si>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</si>
  <si>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</si>
  <si>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</si>
  <si>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</si>
  <si>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</si>
  <si>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</si>
  <si>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</si>
  <si>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</si>
  <si>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</si>
  <si>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</si>
  <si>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</si>
  <si>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</si>
  <si>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</si>
  <si>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</si>
  <si>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</si>
  <si>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</si>
  <si>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</si>
  <si>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</si>
  <si>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</si>
  <si>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</si>
  <si>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</si>
  <si>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</si>
  <si>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</si>
  <si>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</si>
  <si>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</si>
  <si>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</si>
  <si>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</si>
  <si>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</si>
  <si>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</si>
  <si>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</si>
  <si>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</si>
  <si>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</si>
  <si>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</si>
  <si>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</si>
  <si>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</si>
  <si>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</si>
  <si>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</si>
  <si>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</si>
  <si>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</si>
  <si>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</si>
  <si>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</si>
  <si>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</si>
  <si>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</si>
  <si>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</si>
  <si>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</si>
  <si>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</si>
  <si>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</si>
  <si>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</si>
  <si>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</si>
  <si>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</si>
  <si>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</si>
  <si>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</si>
  <si>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</si>
  <si>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</si>
  <si>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</si>
  <si>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</si>
  <si>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</si>
  <si>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</si>
  <si>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</si>
  <si>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</si>
  <si>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</si>
  <si>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</si>
  <si>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</si>
  <si>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</si>
  <si>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</si>
  <si>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</si>
  <si>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</si>
  <si>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</si>
  <si>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</si>
  <si>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</si>
  <si>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</si>
  <si>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</si>
  <si>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</si>
  <si>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</si>
  <si>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</si>
  <si>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</si>
  <si>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</si>
  <si>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</si>
  <si>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</si>
  <si>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</si>
  <si>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</si>
  <si>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</si>
  <si>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</si>
  <si>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</si>
  <si>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</si>
  <si>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</si>
  <si>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</si>
  <si>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</si>
  <si>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</si>
  <si>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</si>
  <si>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</si>
  <si>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</si>
  <si>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</si>
  <si>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</si>
  <si>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</si>
  <si>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</si>
  <si>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</si>
  <si>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</si>
  <si>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</si>
  <si>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</si>
  <si>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</si>
  <si>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</si>
  <si>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</si>
  <si>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</si>
  <si>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</si>
  <si>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</si>
  <si>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</si>
  <si>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</si>
  <si>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</si>
  <si>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</si>
  <si>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</si>
  <si>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</si>
  <si>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</si>
  <si>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</si>
  <si>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</si>
  <si>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</si>
  <si>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</si>
  <si>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</si>
  <si>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</si>
  <si>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</si>
  <si>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</si>
  <si>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</si>
  <si>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</si>
  <si>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</si>
  <si>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</si>
  <si>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</si>
  <si>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</si>
  <si>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</si>
  <si>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</si>
  <si>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</si>
  <si>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</si>
  <si>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</si>
  <si>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</si>
  <si>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</si>
  <si>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</si>
  <si>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</si>
  <si>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</si>
  <si>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</si>
  <si>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</si>
  <si>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</si>
  <si>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</si>
  <si>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</si>
  <si>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</si>
  <si>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</si>
  <si>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</si>
  <si>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</si>
  <si>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</si>
  <si>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</si>
  <si>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</si>
  <si>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</si>
  <si>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</si>
  <si>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</si>
  <si>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</si>
  <si>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</si>
  <si>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</si>
  <si>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</si>
  <si>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</si>
  <si>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</si>
  <si>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</si>
  <si>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</si>
  <si>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</si>
  <si>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</si>
  <si>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</si>
  <si>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</si>
  <si>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</si>
  <si>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</si>
  <si>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</si>
  <si>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</si>
  <si>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</si>
  <si>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</si>
  <si>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</si>
  <si>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</si>
  <si>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</si>
  <si>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</si>
  <si>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</si>
  <si>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</si>
  <si>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</si>
  <si>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</si>
  <si>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</si>
  <si>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</si>
  <si>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</si>
  <si>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</si>
  <si>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</si>
  <si>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</si>
  <si>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</si>
  <si>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</si>
  <si>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</si>
  <si>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</si>
  <si>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</si>
  <si>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</si>
  <si>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</si>
  <si>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</si>
  <si>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</si>
  <si>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</si>
  <si>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</si>
  <si>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</si>
  <si>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</si>
  <si>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</si>
  <si>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</si>
  <si>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</si>
  <si>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</si>
  <si>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</si>
  <si>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</si>
  <si>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</si>
  <si>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</si>
  <si>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</si>
  <si>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</si>
  <si>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</si>
  <si>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</si>
  <si>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</si>
  <si>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</si>
  <si>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</si>
  <si>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</si>
  <si>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</si>
  <si>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</si>
  <si>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</si>
  <si>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</si>
  <si>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</si>
  <si>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</si>
  <si>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</si>
  <si>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</si>
  <si>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</si>
  <si>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</si>
  <si>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</si>
  <si>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</si>
  <si>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</si>
  <si>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</si>
  <si>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</si>
  <si>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</si>
  <si>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</si>
  <si>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</si>
  <si>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</si>
  <si>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</si>
  <si>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</si>
  <si>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</si>
  <si>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</si>
  <si>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</si>
  <si>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</si>
  <si>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</si>
  <si>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</si>
  <si>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</si>
  <si>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</si>
  <si>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</si>
  <si>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</si>
  <si>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</si>
  <si>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</si>
  <si>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</si>
  <si>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</si>
  <si>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</si>
  <si>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</si>
  <si>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</si>
  <si>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</si>
  <si>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</si>
  <si>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</si>
  <si>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</si>
  <si>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</si>
  <si>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</si>
  <si>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</si>
  <si>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</si>
  <si>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</si>
  <si>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</si>
  <si>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</si>
  <si>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</si>
  <si>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</si>
  <si>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</si>
  <si>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</si>
  <si>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</si>
  <si>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</si>
  <si>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</si>
  <si>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</si>
  <si>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</si>
  <si>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</si>
  <si>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</si>
  <si>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</si>
  <si>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</si>
  <si>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</si>
  <si>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</si>
  <si>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</si>
  <si>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</si>
  <si>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</si>
  <si>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</si>
  <si>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</si>
  <si>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</si>
  <si>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</si>
  <si>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</si>
  <si>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</si>
  <si>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</si>
  <si>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</si>
  <si>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</si>
  <si>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</si>
  <si>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</si>
  <si>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</si>
  <si>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</si>
  <si>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</si>
  <si>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</si>
  <si>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</si>
  <si>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</si>
  <si>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</si>
  <si>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</si>
  <si>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</si>
  <si>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</si>
  <si>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</si>
  <si>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</si>
  <si>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</si>
  <si>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</si>
  <si>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</si>
  <si>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</si>
  <si>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</si>
  <si>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</si>
  <si>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</si>
  <si>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</si>
  <si>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</si>
  <si>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</si>
  <si>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</si>
  <si>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</si>
  <si>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</si>
  <si>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</si>
  <si>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</si>
  <si>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</si>
  <si>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</si>
  <si>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</si>
  <si>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</si>
  <si>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</si>
  <si>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</si>
  <si>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</si>
  <si>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</si>
  <si>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</si>
  <si>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</si>
  <si>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</si>
  <si>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</si>
  <si>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</si>
  <si>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</si>
  <si>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</si>
  <si>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</si>
  <si>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</si>
  <si>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</si>
  <si>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</si>
  <si>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</si>
  <si>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</si>
  <si>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</si>
  <si>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</si>
  <si>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</si>
  <si>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</si>
  <si>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</si>
  <si>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</si>
  <si>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</si>
  <si>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</si>
  <si>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</si>
  <si>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</si>
  <si>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</si>
  <si>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</si>
  <si>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</si>
  <si>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</si>
  <si>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</si>
  <si>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</si>
  <si>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</si>
  <si>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</si>
  <si>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</si>
  <si>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</si>
  <si>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</si>
  <si>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</si>
  <si>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</si>
  <si>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</si>
  <si>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</si>
  <si>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</si>
  <si>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</si>
  <si>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</si>
  <si>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</si>
  <si>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</si>
  <si>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</si>
  <si>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</si>
  <si>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</si>
  <si>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</si>
  <si>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</si>
  <si>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</si>
  <si>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</si>
  <si>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</si>
  <si>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</si>
  <si>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</si>
  <si>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</si>
  <si>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</si>
  <si>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</si>
  <si>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</si>
  <si>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</si>
  <si>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</si>
  <si>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</si>
  <si>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</si>
  <si>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</si>
  <si>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</si>
  <si>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</si>
  <si>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</si>
  <si>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</si>
  <si>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</si>
  <si>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</si>
  <si>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</si>
  <si>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</si>
  <si>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</si>
  <si>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</si>
  <si>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</si>
  <si>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</si>
  <si>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</si>
  <si>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</si>
  <si>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</si>
  <si>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</si>
  <si>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</si>
  <si>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</si>
  <si>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</si>
  <si>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</si>
  <si>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</si>
  <si>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</si>
  <si>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</si>
  <si>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</si>
  <si>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</si>
  <si>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</si>
  <si>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</si>
  <si>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</si>
  <si>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</si>
  <si>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</si>
  <si>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</si>
  <si>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</si>
  <si>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</si>
  <si>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</si>
  <si>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</si>
  <si>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</si>
  <si>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</si>
  <si>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</si>
  <si>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</si>
  <si>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</si>
  <si>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</si>
  <si>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</si>
  <si>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</si>
  <si>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</si>
  <si>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</si>
  <si>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</si>
  <si>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</si>
  <si>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</si>
  <si>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</si>
  <si>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</si>
  <si>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</si>
  <si>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</si>
  <si>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</si>
  <si>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</si>
  <si>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</si>
  <si>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</si>
  <si>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</si>
  <si>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</si>
  <si>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</si>
  <si>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</si>
  <si>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</si>
  <si>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</si>
  <si>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</si>
  <si>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</si>
  <si>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</si>
  <si>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</si>
  <si>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</si>
  <si>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</si>
  <si>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</si>
  <si>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</si>
  <si>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</si>
  <si>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</si>
  <si>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</si>
  <si>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</si>
  <si>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</si>
  <si>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</si>
  <si>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</si>
  <si>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</si>
  <si>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</si>
  <si>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</si>
  <si>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</si>
  <si>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</si>
  <si>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</si>
  <si>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</si>
  <si>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</si>
  <si>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</si>
  <si>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</si>
  <si>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</si>
  <si>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</si>
  <si>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</si>
  <si>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</si>
  <si>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</si>
  <si>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</si>
  <si>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</si>
  <si>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</si>
  <si>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</si>
  <si>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</si>
  <si>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</si>
  <si>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</si>
  <si>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</si>
  <si>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</si>
  <si>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</si>
  <si>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</si>
  <si>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</si>
  <si>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</si>
  <si>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</si>
  <si>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</si>
  <si>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</si>
  <si>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</si>
  <si>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</si>
  <si>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</si>
  <si>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</si>
  <si>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</si>
  <si>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</si>
  <si>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</si>
  <si>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</si>
  <si>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</si>
  <si>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</si>
  <si>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</si>
  <si>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</si>
  <si>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</si>
  <si>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</si>
  <si>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</si>
  <si>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</si>
  <si>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</si>
  <si>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</si>
  <si>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</si>
  <si>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</si>
  <si>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</si>
  <si>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</si>
  <si>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</si>
  <si>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</si>
  <si>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</si>
  <si>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</si>
  <si>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</si>
  <si>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</si>
  <si>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</si>
  <si>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</si>
  <si>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</si>
  <si>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</si>
  <si>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</si>
  <si>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</si>
  <si>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</si>
  <si>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</si>
  <si>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</si>
  <si>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</si>
  <si>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</si>
  <si>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</si>
  <si>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</si>
  <si>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</si>
  <si>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</si>
  <si>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</si>
  <si>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</si>
  <si>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</si>
  <si>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</si>
  <si>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</si>
  <si>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</si>
  <si>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</si>
  <si>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</si>
  <si>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</si>
  <si>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</si>
  <si>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</si>
  <si>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</si>
  <si>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</si>
  <si>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</si>
  <si>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</si>
  <si>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</si>
  <si>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</si>
  <si>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</si>
  <si>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</si>
  <si>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</si>
  <si>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</si>
  <si>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</si>
  <si>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</si>
  <si>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</si>
  <si>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</si>
  <si>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</si>
  <si>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</si>
  <si>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</si>
  <si>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</si>
  <si>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</si>
  <si>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</si>
  <si>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</si>
  <si>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</si>
  <si>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</si>
  <si>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</si>
  <si>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</si>
  <si>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</si>
  <si>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</si>
  <si>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</si>
  <si>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</si>
  <si>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</si>
  <si>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</si>
  <si>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</si>
  <si>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</si>
  <si>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</si>
  <si>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</si>
  <si>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</si>
  <si>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</si>
  <si>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</si>
  <si>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</si>
  <si>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</si>
  <si>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</si>
  <si>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</si>
  <si>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</si>
  <si>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</si>
  <si>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</si>
  <si>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</si>
  <si>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</si>
  <si>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</si>
  <si>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</si>
  <si>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</si>
  <si>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</si>
  <si>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</si>
  <si>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</si>
  <si>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</si>
  <si>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</si>
  <si>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</si>
  <si>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</si>
  <si>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</si>
  <si>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</si>
  <si>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</si>
  <si>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</si>
  <si>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</si>
  <si>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</si>
  <si>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</si>
  <si>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</si>
  <si>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</si>
  <si>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</si>
  <si>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</si>
  <si>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</si>
  <si>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</si>
  <si>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</si>
  <si>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</si>
  <si>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</si>
  <si>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</si>
  <si>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</si>
  <si>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</si>
  <si>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</si>
  <si>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</si>
  <si>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</si>
  <si>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</si>
  <si>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</si>
  <si>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</si>
  <si>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</si>
  <si>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</si>
  <si>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</si>
  <si>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</si>
  <si>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</si>
  <si>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</si>
  <si>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</si>
  <si>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</si>
  <si>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</si>
  <si>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</si>
  <si>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</si>
  <si>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</si>
  <si>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</si>
  <si>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</si>
  <si>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</si>
  <si>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</si>
  <si>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</si>
  <si>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</si>
  <si>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</si>
  <si>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</si>
  <si>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</si>
  <si>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</si>
  <si>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</si>
  <si>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</si>
  <si>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</si>
  <si>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</si>
  <si>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</si>
  <si>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</si>
  <si>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</si>
  <si>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</si>
  <si>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</si>
  <si>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</si>
  <si>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</si>
  <si>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</si>
  <si>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</si>
  <si>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</si>
  <si>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</si>
  <si>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</si>
  <si>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</si>
  <si>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</si>
  <si>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</si>
  <si>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</si>
  <si>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</si>
  <si>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</si>
  <si>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</si>
  <si>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</si>
  <si>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</si>
  <si>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</si>
  <si>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</si>
  <si>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</si>
  <si>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</si>
  <si>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</si>
  <si>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</si>
  <si>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</si>
  <si>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</si>
  <si>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</si>
  <si>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</si>
  <si>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</si>
  <si>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</si>
  <si>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</si>
  <si>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</si>
  <si>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</si>
  <si>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</si>
  <si>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</si>
  <si>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</si>
  <si>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</si>
  <si>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</si>
  <si>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</si>
  <si>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</si>
  <si>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</si>
  <si>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</si>
  <si>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</si>
  <si>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</si>
  <si>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</si>
  <si>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</si>
  <si>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</si>
  <si>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</si>
  <si>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</si>
  <si>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</si>
  <si>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</si>
  <si>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</si>
  <si>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</si>
  <si>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</si>
  <si>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</si>
  <si>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</si>
  <si>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</si>
  <si>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</si>
  <si>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</si>
  <si>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</si>
  <si>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</si>
  <si>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</si>
  <si>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</si>
  <si>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</si>
  <si>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</si>
  <si>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</si>
  <si>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</si>
  <si>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</si>
  <si>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</si>
  <si>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</si>
  <si>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</si>
  <si>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</si>
  <si>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</si>
  <si>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</si>
  <si>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</si>
  <si>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</si>
  <si>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</si>
  <si>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</si>
  <si>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</si>
  <si>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</si>
  <si>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</si>
  <si>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</si>
  <si>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</si>
  <si>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</si>
  <si>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</si>
  <si>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</si>
  <si>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</si>
  <si>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</si>
  <si>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</si>
  <si>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</si>
  <si>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</si>
  <si>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</si>
  <si>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</si>
  <si>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</si>
  <si>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</si>
  <si>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</si>
  <si>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</si>
  <si>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</si>
  <si>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</si>
  <si>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</si>
  <si>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</si>
  <si>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</si>
  <si>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</si>
  <si>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</si>
  <si>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</si>
  <si>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</si>
  <si>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</si>
  <si>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</si>
  <si>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</si>
  <si>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</si>
  <si>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</si>
  <si>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</si>
  <si>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</si>
  <si>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</si>
  <si>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</si>
  <si>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</si>
  <si>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</si>
  <si>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</si>
  <si>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</si>
  <si>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</si>
  <si>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</si>
  <si>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</si>
  <si>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</si>
  <si>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</si>
  <si>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</si>
  <si>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</si>
  <si>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</si>
  <si>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</si>
  <si>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</si>
  <si>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</si>
  <si>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</si>
  <si>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</si>
  <si>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</si>
  <si>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</si>
  <si>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</si>
  <si>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</si>
  <si>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</si>
  <si>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</si>
  <si>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</si>
  <si>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</si>
  <si>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</si>
  <si>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</si>
  <si>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</si>
  <si>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</si>
  <si>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</si>
  <si>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</si>
  <si>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</si>
  <si>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</si>
  <si>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</si>
  <si>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</si>
  <si>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</si>
  <si>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</si>
  <si>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</si>
  <si>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</si>
  <si>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</si>
  <si>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</si>
  <si>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</si>
  <si>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</si>
  <si>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</si>
  <si>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</si>
  <si>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</si>
  <si>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</si>
  <si>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</si>
  <si>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</si>
  <si>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</si>
  <si>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</si>
  <si>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</si>
  <si>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</si>
  <si>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</si>
  <si>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</si>
  <si>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</si>
  <si>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</si>
  <si>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</si>
  <si>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</si>
  <si>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</si>
  <si>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</si>
  <si>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</si>
  <si>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</si>
  <si>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</si>
  <si>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</si>
  <si>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</si>
  <si>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</si>
  <si>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</si>
  <si>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</si>
  <si>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</si>
  <si>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</si>
  <si>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</si>
  <si>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</si>
  <si>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</si>
  <si>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</si>
  <si>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</si>
  <si>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</si>
  <si>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</si>
  <si>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</si>
  <si>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</si>
  <si>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</si>
  <si>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</si>
  <si>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</si>
  <si>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</si>
  <si>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</si>
  <si>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</si>
  <si>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</si>
  <si>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</si>
  <si>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</si>
  <si>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</si>
  <si>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</si>
  <si>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</si>
  <si>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</si>
  <si>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</si>
  <si>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</si>
  <si>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</si>
  <si>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</si>
  <si>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</si>
  <si>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</si>
  <si>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</si>
  <si>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</si>
  <si>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</si>
  <si>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</si>
  <si>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</si>
  <si>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</si>
  <si>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</si>
  <si>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</si>
  <si>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</si>
  <si>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</si>
  <si>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</si>
  <si>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</si>
  <si>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</si>
  <si>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</si>
  <si>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</si>
  <si>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</si>
  <si>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</si>
  <si>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</si>
  <si>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</si>
  <si>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</si>
  <si>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</si>
  <si>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</si>
  <si>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</si>
  <si>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</si>
  <si>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</si>
  <si>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</si>
  <si>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</si>
  <si>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</si>
  <si>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</si>
  <si>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</si>
  <si>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</si>
  <si>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</si>
  <si>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</si>
  <si>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</si>
  <si>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</si>
  <si>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</si>
  <si>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</si>
  <si>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</si>
  <si>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</si>
  <si>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</si>
  <si>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</si>
  <si>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</si>
  <si>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</si>
  <si>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</si>
  <si>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</si>
  <si>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</si>
  <si>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</si>
  <si>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</si>
  <si>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</si>
  <si>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</si>
  <si>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</si>
  <si>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</si>
  <si>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</si>
  <si>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</si>
  <si>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</si>
  <si>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</si>
  <si>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</si>
  <si>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</si>
  <si>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</si>
  <si>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</si>
  <si>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</si>
  <si>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</si>
  <si>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</si>
  <si>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</si>
  <si>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</si>
  <si>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</si>
  <si>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</si>
  <si>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</si>
  <si>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</si>
  <si>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</si>
  <si>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</si>
  <si>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</si>
  <si>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</si>
  <si>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</si>
  <si>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</si>
  <si>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</si>
  <si>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</si>
  <si>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</si>
  <si>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</si>
  <si>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</si>
  <si>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</si>
  <si>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</si>
  <si>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</si>
  <si>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</si>
  <si>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</si>
  <si>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</si>
  <si>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</si>
  <si>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</si>
  <si>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</si>
  <si>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</si>
  <si>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</si>
  <si>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</si>
  <si>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</si>
  <si>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</si>
  <si>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</si>
  <si>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</si>
  <si>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</si>
  <si>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</si>
  <si>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</si>
  <si>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</si>
  <si>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</si>
  <si>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</si>
  <si>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</si>
  <si>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</si>
  <si>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</si>
  <si>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</si>
  <si>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</si>
  <si>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</si>
  <si>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</si>
  <si>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</si>
  <si>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</si>
  <si>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</si>
  <si>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</si>
  <si>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</si>
  <si>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</si>
  <si>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</si>
  <si>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</si>
  <si>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</si>
  <si>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</si>
  <si>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</si>
  <si>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</si>
  <si>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</si>
  <si>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</si>
  <si>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</si>
  <si>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</si>
  <si>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</si>
  <si>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</si>
  <si>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</si>
  <si>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</si>
  <si>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</si>
  <si>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</si>
  <si>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</si>
  <si>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</si>
  <si>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</si>
  <si>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</si>
  <si>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</si>
  <si>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</si>
  <si>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</si>
  <si>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</si>
  <si>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</si>
  <si>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</si>
  <si>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</si>
  <si>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</si>
  <si>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</si>
  <si>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</si>
  <si>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</si>
  <si>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</si>
  <si>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</si>
  <si>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</si>
  <si>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</si>
  <si>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</si>
  <si>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</si>
  <si>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</si>
  <si>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</si>
  <si>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</si>
  <si>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</si>
  <si>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</si>
  <si>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</si>
  <si>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</si>
  <si>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</si>
  <si>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</si>
  <si>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</si>
  <si>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</si>
  <si>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</si>
  <si>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</si>
  <si>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</si>
  <si>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</si>
  <si>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</si>
  <si>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</si>
  <si>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</si>
  <si>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</si>
  <si>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</si>
  <si>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</si>
  <si>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</si>
  <si>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</si>
  <si>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</si>
  <si>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</si>
  <si>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</si>
  <si>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</si>
  <si>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</si>
  <si>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</si>
  <si>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</si>
  <si>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</si>
  <si>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</si>
  <si>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</si>
  <si>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</si>
  <si>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</si>
  <si>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</si>
  <si>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</si>
  <si>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</si>
  <si>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</si>
  <si>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</si>
  <si>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</si>
  <si>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</si>
  <si>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</si>
  <si>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</si>
  <si>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</si>
  <si>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</si>
  <si>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</si>
  <si>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</si>
  <si>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</si>
  <si>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</si>
  <si>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</si>
  <si>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</si>
  <si>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</si>
  <si>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</si>
  <si>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</si>
  <si>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</si>
  <si>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</si>
  <si>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</si>
  <si>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</si>
  <si>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</si>
  <si>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</si>
  <si>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</si>
  <si>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</si>
  <si>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</si>
  <si>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</si>
  <si>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</si>
  <si>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</si>
  <si>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</si>
  <si>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</si>
  <si>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</si>
  <si>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</si>
  <si>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</si>
  <si>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</si>
  <si>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</si>
  <si>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</si>
  <si>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</si>
  <si>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</si>
  <si>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</si>
  <si>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</si>
  <si>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</si>
  <si>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</si>
  <si>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</si>
  <si>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</si>
  <si>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</si>
  <si>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</si>
  <si>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</si>
  <si>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</si>
  <si>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</si>
  <si>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</si>
  <si>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</si>
  <si>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</si>
  <si>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</si>
  <si>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</si>
  <si>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</si>
  <si>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</si>
  <si>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</si>
  <si>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</si>
  <si>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</si>
  <si>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</si>
  <si>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</si>
  <si>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</si>
  <si>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</si>
  <si>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</si>
  <si>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</si>
  <si>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</si>
  <si>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</si>
  <si>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</si>
  <si>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</si>
  <si>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</si>
  <si>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</si>
  <si>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</si>
  <si>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</si>
  <si>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</si>
  <si>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</si>
  <si>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</si>
  <si>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</si>
  <si>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</si>
  <si>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</si>
  <si>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</si>
  <si>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</si>
  <si>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</si>
  <si>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</si>
  <si>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</si>
  <si>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</si>
  <si>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</si>
  <si>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</si>
  <si>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</si>
  <si>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</si>
  <si>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</si>
  <si>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</si>
  <si>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</si>
  <si>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</si>
  <si>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</si>
  <si>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</si>
  <si>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</si>
  <si>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</si>
  <si>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</si>
  <si>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</si>
  <si>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</si>
  <si>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</si>
  <si>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</si>
  <si>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</si>
  <si>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</si>
  <si>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</si>
  <si>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</si>
  <si>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</si>
  <si>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</si>
  <si>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</si>
  <si>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</si>
  <si>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</si>
  <si>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</si>
  <si>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</si>
  <si>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</si>
  <si>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</si>
  <si>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</si>
  <si>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</si>
  <si>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</si>
  <si>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</si>
  <si>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</si>
  <si>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</si>
  <si>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</si>
  <si>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</si>
  <si>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</si>
  <si>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</si>
  <si>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</si>
  <si>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</si>
  <si>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</si>
  <si>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</si>
  <si>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</si>
  <si>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</si>
  <si>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</si>
  <si>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</si>
  <si>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</si>
  <si>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</si>
  <si>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</si>
  <si>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</si>
  <si>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</si>
  <si>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</si>
  <si>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</si>
  <si>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</si>
  <si>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</si>
  <si>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</si>
  <si>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</si>
  <si>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</si>
  <si>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</si>
  <si>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</si>
  <si>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</si>
  <si>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</si>
  <si>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</si>
  <si>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</si>
  <si>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</si>
  <si>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</si>
  <si>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</si>
  <si>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</si>
  <si>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</si>
  <si>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</si>
  <si>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</si>
  <si>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</si>
  <si>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</si>
  <si>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</si>
  <si>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</si>
  <si>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</si>
  <si>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</si>
  <si>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</si>
  <si>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</si>
  <si>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</si>
  <si>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</si>
  <si>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</si>
  <si>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</si>
  <si>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</si>
  <si>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</si>
  <si>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</si>
  <si>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</si>
  <si>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</si>
  <si>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</si>
  <si>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</si>
  <si>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</si>
  <si>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</si>
  <si>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</si>
  <si>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</si>
  <si>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</si>
  <si>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</si>
  <si>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</si>
  <si>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</si>
  <si>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</si>
  <si>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</si>
  <si>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</si>
  <si>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</si>
  <si>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</si>
  <si>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</si>
  <si>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</si>
  <si>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</si>
  <si>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</si>
  <si>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</si>
  <si>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</si>
  <si>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</si>
  <si>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</si>
  <si>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</si>
  <si>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</si>
  <si>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</si>
  <si>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</si>
  <si>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</si>
  <si>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</si>
  <si>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</si>
  <si>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</si>
  <si>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</si>
  <si>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</si>
  <si>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</si>
  <si>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</si>
  <si>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</si>
  <si>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</si>
  <si>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</si>
  <si>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</si>
  <si>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</si>
  <si>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</si>
  <si>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</si>
  <si>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</si>
  <si>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</si>
  <si>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</si>
  <si>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</si>
  <si>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</si>
  <si>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</si>
  <si>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</si>
  <si>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</si>
  <si>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</si>
  <si>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</si>
  <si>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</si>
  <si>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</si>
  <si>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</si>
  <si>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</si>
  <si>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</si>
  <si>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</si>
  <si>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</si>
  <si>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</si>
  <si>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</si>
  <si>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</si>
  <si>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</si>
  <si>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</si>
  <si>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</si>
  <si>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</si>
  <si>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</si>
  <si>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</si>
  <si>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</si>
  <si>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</si>
  <si>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</si>
  <si>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</si>
  <si>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</si>
  <si>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</si>
  <si>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</si>
  <si>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</si>
  <si>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</si>
  <si>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</si>
  <si>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</si>
  <si>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</si>
  <si>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</si>
  <si>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</si>
  <si>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</si>
  <si>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</si>
  <si>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</si>
  <si>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</si>
  <si>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</si>
  <si>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</si>
  <si>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</si>
  <si>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</si>
  <si>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</si>
  <si>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</si>
  <si>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</si>
  <si>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</si>
  <si>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</si>
  <si>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</si>
  <si>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</si>
  <si>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</si>
  <si>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</si>
  <si>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</si>
  <si>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</si>
  <si>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</si>
  <si>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</si>
  <si>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</si>
  <si>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</si>
  <si>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</si>
  <si>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</si>
  <si>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</si>
  <si>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</si>
  <si>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</si>
  <si>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</si>
  <si>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</si>
  <si>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</si>
  <si>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</si>
  <si>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</si>
  <si>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</si>
  <si>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</si>
  <si>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</si>
  <si>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</si>
  <si>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</si>
  <si>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</si>
  <si>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</si>
  <si>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</si>
  <si>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</si>
  <si>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</si>
  <si>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</si>
  <si>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</si>
  <si>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</si>
  <si>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</si>
  <si>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</si>
  <si>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</si>
  <si>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</si>
  <si>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</si>
  <si>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</si>
  <si>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</si>
  <si>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</si>
  <si>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</si>
  <si>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</si>
  <si>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</si>
  <si>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</si>
  <si>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</si>
  <si>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</si>
  <si>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</si>
  <si>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</si>
  <si>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</si>
  <si>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</si>
  <si>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</si>
  <si>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</si>
  <si>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</si>
  <si>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</si>
  <si>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</si>
  <si>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</si>
  <si>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</si>
  <si>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</si>
  <si>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</si>
  <si>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</si>
  <si>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</si>
  <si>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</si>
  <si>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</si>
  <si>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</si>
  <si>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</si>
  <si>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</si>
  <si>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</si>
  <si>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</si>
  <si>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</si>
  <si>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</si>
  <si>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</si>
  <si>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</si>
  <si>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</si>
  <si>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</si>
  <si>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</si>
  <si>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</si>
  <si>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</si>
  <si>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</si>
  <si>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</si>
  <si>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</si>
  <si>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</si>
  <si>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</si>
  <si>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</si>
  <si>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</si>
  <si>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</si>
  <si>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</si>
  <si>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</si>
  <si>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</si>
  <si>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</si>
  <si>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</si>
  <si>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</si>
  <si>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</si>
  <si>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</si>
  <si>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</si>
  <si>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</si>
  <si>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</si>
  <si>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</si>
  <si>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</si>
  <si>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</si>
  <si>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</si>
  <si>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</si>
  <si>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</si>
  <si>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</si>
  <si>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</si>
  <si>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</si>
  <si>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</si>
  <si>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</si>
  <si>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</si>
  <si>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</si>
  <si>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</si>
  <si>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</si>
  <si>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</si>
  <si>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</si>
  <si>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</si>
  <si>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</si>
  <si>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</si>
  <si>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</si>
  <si>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</si>
  <si>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</si>
  <si>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</si>
  <si>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</si>
  <si>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</si>
  <si>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</si>
  <si>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</si>
  <si>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</si>
  <si>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</si>
  <si>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</si>
  <si>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</si>
  <si>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</si>
  <si>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</si>
  <si>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</si>
  <si>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</si>
  <si>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</si>
  <si>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</si>
  <si>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</si>
  <si>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</si>
  <si>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</si>
  <si>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</si>
  <si>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</si>
  <si>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</si>
  <si>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</si>
  <si>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</si>
  <si>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</si>
  <si>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</si>
  <si>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</si>
  <si>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</si>
  <si>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</si>
  <si>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</si>
  <si>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</si>
  <si>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</si>
  <si>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</si>
  <si>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</si>
  <si>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</si>
  <si>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</si>
  <si>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</si>
  <si>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</si>
  <si>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</si>
  <si>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</si>
  <si>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</si>
  <si>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</si>
  <si>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</si>
  <si>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</si>
  <si>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</si>
  <si>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</si>
  <si>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</si>
  <si>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</si>
  <si>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</si>
  <si>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</si>
  <si>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</si>
  <si>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</si>
  <si>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</si>
  <si>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</si>
  <si>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</si>
  <si>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</si>
  <si>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</si>
  <si>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</si>
  <si>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</si>
  <si>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</si>
  <si>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</si>
  <si>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</si>
  <si>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</si>
  <si>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</si>
  <si>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</si>
  <si>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</si>
  <si>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</si>
  <si>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</si>
  <si>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</si>
  <si>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</si>
  <si>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</si>
  <si>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</si>
  <si>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</si>
  <si>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</si>
  <si>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</si>
  <si>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</si>
  <si>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</si>
  <si>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</si>
  <si>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</si>
  <si>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</si>
  <si>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</si>
  <si>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</si>
  <si>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</si>
  <si>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</si>
  <si>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</si>
  <si>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</si>
  <si>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</si>
  <si>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</si>
  <si>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</si>
  <si>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</si>
  <si>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</si>
  <si>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</si>
  <si>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</si>
  <si>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</si>
  <si>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</si>
  <si>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</si>
  <si>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</si>
  <si>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</si>
  <si>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</si>
  <si>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</si>
  <si>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</si>
  <si>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</si>
  <si>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</si>
  <si>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</si>
  <si>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</si>
  <si>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</si>
  <si>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</si>
  <si>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</si>
  <si>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</si>
  <si>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</si>
  <si>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</si>
  <si>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</si>
  <si>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</si>
  <si>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</si>
  <si>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</si>
  <si>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</si>
  <si>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</si>
  <si>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</si>
  <si>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</si>
  <si>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</si>
  <si>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</si>
  <si>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</si>
  <si>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</si>
  <si>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</si>
  <si>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</si>
  <si>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</si>
  <si>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</si>
  <si>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</si>
  <si>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</si>
  <si>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</si>
  <si>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</si>
  <si>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</si>
  <si>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</si>
  <si>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</si>
  <si>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</si>
  <si>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</si>
  <si>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</si>
  <si>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</si>
  <si>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</si>
  <si>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</si>
  <si>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</si>
  <si>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</si>
  <si>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</si>
  <si>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</si>
  <si>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</si>
  <si>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</si>
  <si>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</si>
  <si>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</si>
  <si>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</si>
  <si>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</si>
  <si>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</si>
  <si>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</si>
  <si>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</si>
  <si>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</si>
  <si>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</si>
  <si>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</si>
  <si>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</si>
  <si>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</si>
  <si>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</si>
  <si>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</si>
  <si>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</si>
  <si>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</si>
  <si>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</si>
  <si>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</si>
  <si>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</si>
  <si>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</si>
  <si>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</si>
  <si>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</si>
  <si>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</si>
  <si>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</si>
  <si>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</si>
  <si>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</si>
  <si>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</si>
  <si>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</si>
  <si>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</si>
  <si>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</si>
  <si>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</si>
  <si>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</si>
  <si>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</si>
  <si>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</si>
  <si>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</si>
  <si>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</si>
  <si>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</si>
  <si>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</si>
  <si>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</si>
  <si>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</si>
  <si>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</si>
  <si>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</si>
  <si>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</si>
  <si>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</si>
  <si>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</si>
  <si>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</si>
  <si>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</si>
  <si>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</si>
  <si>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</si>
  <si>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</si>
  <si>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</si>
  <si>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</si>
  <si>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</si>
  <si>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</si>
  <si>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</si>
  <si>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</si>
  <si>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</si>
  <si>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</si>
  <si>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</si>
  <si>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</si>
  <si>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</si>
  <si>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</si>
  <si>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</si>
  <si>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</si>
  <si>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</si>
  <si>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</si>
  <si>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</si>
  <si>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</si>
  <si>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</si>
  <si>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</si>
  <si>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</si>
  <si>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</si>
  <si>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</si>
  <si>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</si>
  <si>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</si>
  <si>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</si>
  <si>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</si>
  <si>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</si>
  <si>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</si>
  <si>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</si>
  <si>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</si>
  <si>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</si>
  <si>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</si>
  <si>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</si>
  <si>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</si>
  <si>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</si>
  <si>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</si>
  <si>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</si>
  <si>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</si>
  <si>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</si>
  <si>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</si>
  <si>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</si>
  <si>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</si>
  <si>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</si>
  <si>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</si>
  <si>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</si>
  <si>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</si>
  <si>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</si>
  <si>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</si>
  <si>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</si>
  <si>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</si>
  <si>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</si>
  <si>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</si>
  <si>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</si>
  <si>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</si>
  <si>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</si>
  <si>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</si>
  <si>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</si>
  <si>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</si>
  <si>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</si>
  <si>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</si>
  <si>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</si>
  <si>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</si>
  <si>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</si>
  <si>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</si>
  <si>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</si>
  <si>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</si>
  <si>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</si>
  <si>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</si>
  <si>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</si>
  <si>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</si>
  <si>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</si>
  <si>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</si>
  <si>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</si>
  <si>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</si>
  <si>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</si>
  <si>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</si>
  <si>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</si>
  <si>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</si>
  <si>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</si>
  <si>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</si>
  <si>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</si>
  <si>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</si>
  <si>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</si>
  <si>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</si>
  <si>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</si>
  <si>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</si>
  <si>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</si>
  <si>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</si>
  <si>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</si>
  <si>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</si>
  <si>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</si>
  <si>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</si>
  <si>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</si>
  <si>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</si>
  <si>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</si>
  <si>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</si>
  <si>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</si>
  <si>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</si>
  <si>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</si>
  <si>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</si>
  <si>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</si>
  <si>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</si>
  <si>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</si>
  <si>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</si>
  <si>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</si>
  <si>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</si>
  <si>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</si>
  <si>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</si>
  <si>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</si>
  <si>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</si>
  <si>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</si>
  <si>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</si>
  <si>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</si>
  <si>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</si>
  <si>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</si>
  <si>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</si>
  <si>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</si>
  <si>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</si>
  <si>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</si>
  <si>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</si>
  <si>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</si>
  <si>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</si>
  <si>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</si>
  <si>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</si>
  <si>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</si>
  <si>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</si>
  <si>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</si>
  <si>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</si>
  <si>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</si>
  <si>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</si>
  <si>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</si>
  <si>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</si>
  <si>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</si>
  <si>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</si>
  <si>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</si>
  <si>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</si>
  <si>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</si>
  <si>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</si>
  <si>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</si>
  <si>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</si>
  <si>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</si>
  <si>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</si>
  <si>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</si>
  <si>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</si>
  <si>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</si>
  <si>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</si>
  <si>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</si>
  <si>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</si>
  <si>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</si>
  <si>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</si>
  <si>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</si>
  <si>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</si>
  <si>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</si>
  <si>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</si>
  <si>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</si>
  <si>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</si>
  <si>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</si>
  <si>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</si>
  <si>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</si>
  <si>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</si>
  <si>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</si>
  <si>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</si>
  <si>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</si>
  <si>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</si>
  <si>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</si>
  <si>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</si>
  <si>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</si>
  <si>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</si>
  <si>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</si>
  <si>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</si>
  <si>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</si>
  <si>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</si>
  <si>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</si>
  <si>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</si>
  <si>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</si>
  <si>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</si>
  <si>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</si>
  <si>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</si>
  <si>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</si>
  <si>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</si>
  <si>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</si>
  <si>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</si>
  <si>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</si>
  <si>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</si>
  <si>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</si>
  <si>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</si>
  <si>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</si>
  <si>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</si>
  <si>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</si>
  <si>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</si>
  <si>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</si>
  <si>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</si>
  <si>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</si>
  <si>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</si>
  <si>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</si>
  <si>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</si>
  <si>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</si>
  <si>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</si>
  <si>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</si>
  <si>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</si>
  <si>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</si>
  <si>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</si>
  <si>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</si>
  <si>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</si>
  <si>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</si>
  <si>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</si>
  <si>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</si>
  <si>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</si>
  <si>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</si>
  <si>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</si>
  <si>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</si>
  <si>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</si>
  <si>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</si>
  <si>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</si>
  <si>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</si>
  <si>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</si>
  <si>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</si>
  <si>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</si>
  <si>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</si>
  <si>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</si>
  <si>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</si>
  <si>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</si>
  <si>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</si>
  <si>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</si>
  <si>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</si>
  <si>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</si>
  <si>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</si>
  <si>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</si>
  <si>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</si>
  <si>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</si>
  <si>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</si>
  <si>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</si>
  <si>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</si>
  <si>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</si>
  <si>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</si>
  <si>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</si>
  <si>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</si>
  <si>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</si>
  <si>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</si>
  <si>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</si>
  <si>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</si>
  <si>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</si>
  <si>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</si>
  <si>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</si>
  <si>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</si>
  <si>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</si>
  <si>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</si>
  <si>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</si>
  <si>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</si>
  <si>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</si>
  <si>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</si>
  <si>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</si>
  <si>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</si>
  <si>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</si>
  <si>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</si>
  <si>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</si>
  <si>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</si>
  <si>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</si>
  <si>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</si>
  <si>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</si>
  <si>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</si>
  <si>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</si>
  <si>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</si>
  <si>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</si>
  <si>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</si>
  <si>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</si>
  <si>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</si>
  <si>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</si>
  <si>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</si>
  <si>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</si>
  <si>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</si>
  <si>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</si>
  <si>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</si>
  <si>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</si>
  <si>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</si>
  <si>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</si>
  <si>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</si>
  <si>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</si>
  <si>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</si>
  <si>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</si>
  <si>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</si>
  <si>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</si>
  <si>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</si>
  <si>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</si>
  <si>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</si>
  <si>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</si>
  <si>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</si>
  <si>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</si>
  <si>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</si>
  <si>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</si>
  <si>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</si>
  <si>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</si>
  <si>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</si>
  <si>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</si>
  <si>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</si>
  <si>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</si>
  <si>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</si>
  <si>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</si>
  <si>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</si>
  <si>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</si>
  <si>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</si>
  <si>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</si>
  <si>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</si>
  <si>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</si>
  <si>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</si>
  <si>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</si>
  <si>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</si>
  <si>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</si>
  <si>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</si>
  <si>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</si>
  <si>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</si>
  <si>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</si>
  <si>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</si>
  <si>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</si>
  <si>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</si>
  <si>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</si>
  <si>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</si>
  <si>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</si>
  <si>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</si>
  <si>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</si>
  <si>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</si>
  <si>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</si>
  <si>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</si>
  <si>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</si>
  <si>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</si>
  <si>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</si>
  <si>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</si>
  <si>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</si>
  <si>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</si>
  <si>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</si>
  <si>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</si>
  <si>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</si>
  <si>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</si>
  <si>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</si>
  <si>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</si>
  <si>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</si>
  <si>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</si>
  <si>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</si>
  <si>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</si>
  <si>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</si>
  <si>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</si>
  <si>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</si>
  <si>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</si>
  <si>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</si>
  <si>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</si>
  <si>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</si>
  <si>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</si>
  <si>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</si>
  <si>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</si>
  <si>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</si>
  <si>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</si>
  <si>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</si>
  <si>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</si>
  <si>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</si>
  <si>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</si>
  <si>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</si>
  <si>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</si>
  <si>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</si>
  <si>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</si>
  <si>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</si>
  <si>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</si>
  <si>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</si>
  <si>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</si>
  <si>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</si>
  <si>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</si>
  <si>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</si>
  <si>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</si>
  <si>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</si>
  <si>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</si>
  <si>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</si>
  <si>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</si>
  <si>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</si>
  <si>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</si>
  <si>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</si>
  <si>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</si>
  <si>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</si>
  <si>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</si>
  <si>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</si>
  <si>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</si>
  <si>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</si>
  <si>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</si>
  <si>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</si>
  <si>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</si>
  <si>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</si>
  <si>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</si>
  <si>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</si>
  <si>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</si>
  <si>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</si>
  <si>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</si>
  <si>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</si>
  <si>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</si>
  <si>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</si>
  <si>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</si>
  <si>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</si>
  <si>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</si>
  <si>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</si>
  <si>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</si>
  <si>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</si>
  <si>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</si>
  <si>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</si>
  <si>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</si>
  <si>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</si>
  <si>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</si>
  <si>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</si>
  <si>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</si>
  <si>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</si>
  <si>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</si>
  <si>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</si>
  <si>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</si>
  <si>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</si>
  <si>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</si>
  <si>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</si>
  <si>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</si>
  <si>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</si>
  <si>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</si>
  <si>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</si>
  <si>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</si>
  <si>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</si>
  <si>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</si>
  <si>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</si>
  <si>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</si>
  <si>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</si>
  <si>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</si>
  <si>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</si>
  <si>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</si>
  <si>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</si>
  <si>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</si>
  <si>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</si>
  <si>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</si>
  <si>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</si>
  <si>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</si>
  <si>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</si>
  <si>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</si>
  <si>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</si>
  <si>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</si>
  <si>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</si>
  <si>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</si>
  <si>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</si>
  <si>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</si>
  <si>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</si>
  <si>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</si>
  <si>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</si>
  <si>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</si>
  <si>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</si>
  <si>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</si>
  <si>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</si>
  <si>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</si>
  <si>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</si>
  <si>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</si>
  <si>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</si>
  <si>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</si>
  <si>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</si>
  <si>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</si>
  <si>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</si>
  <si>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</si>
  <si>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</si>
  <si>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</si>
  <si>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</si>
  <si>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</si>
  <si>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</si>
  <si>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</si>
  <si>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</si>
  <si>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</si>
  <si>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</si>
  <si>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</si>
  <si>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</si>
  <si>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</si>
  <si>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</si>
  <si>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</si>
  <si>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</si>
  <si>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</si>
  <si>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</si>
  <si>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</si>
  <si>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</si>
  <si>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</si>
  <si>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</si>
  <si>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</si>
  <si>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</si>
  <si>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</si>
  <si>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</si>
  <si>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</si>
  <si>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</si>
  <si>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</si>
  <si>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</si>
  <si>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</si>
  <si>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</si>
  <si>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</si>
  <si>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</si>
  <si>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</si>
  <si>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</si>
  <si>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</si>
  <si>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</si>
  <si>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</si>
  <si>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</si>
  <si>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</si>
  <si>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</si>
  <si>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</si>
  <si>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</si>
  <si>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</si>
  <si>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</si>
  <si>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</si>
  <si>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</si>
  <si>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</si>
  <si>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</si>
  <si>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</si>
  <si>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</si>
  <si>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</si>
  <si>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</si>
  <si>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</si>
  <si>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</si>
  <si>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</si>
  <si>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</si>
  <si>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</si>
  <si>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</si>
  <si>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</si>
  <si>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</si>
  <si>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</si>
  <si>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</si>
  <si>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</si>
  <si>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</si>
  <si>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</si>
  <si>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</si>
  <si>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</si>
  <si>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</si>
  <si>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</si>
  <si>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</si>
  <si>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</si>
  <si>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</si>
  <si>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</si>
  <si>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</si>
  <si>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</si>
  <si>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</si>
  <si>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</si>
  <si>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</si>
  <si>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</si>
  <si>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</si>
  <si>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</si>
  <si>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</si>
  <si>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</si>
  <si>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</si>
  <si>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</si>
  <si>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</si>
  <si>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</si>
  <si>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</si>
  <si>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</si>
  <si>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</si>
  <si>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</si>
  <si>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</si>
  <si>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</si>
  <si>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</si>
  <si>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</si>
  <si>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</si>
  <si>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</si>
  <si>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</si>
  <si>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</si>
  <si>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</si>
  <si>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</si>
  <si>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</si>
  <si>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</si>
  <si>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</si>
  <si>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</si>
  <si>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</si>
  <si>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</si>
  <si>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</si>
  <si>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</si>
  <si>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</si>
  <si>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</si>
  <si>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</si>
  <si>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</si>
  <si>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</si>
  <si>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</si>
  <si>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</si>
  <si>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</si>
  <si>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</si>
  <si>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</si>
  <si>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</si>
  <si>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</si>
  <si>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</si>
  <si>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</si>
  <si>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</si>
  <si>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</si>
  <si>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</si>
  <si>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</si>
  <si>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</si>
  <si>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</si>
  <si>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</si>
  <si>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</si>
  <si>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</si>
  <si>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</si>
  <si>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</si>
  <si>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</si>
  <si>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</si>
  <si>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</si>
  <si>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</si>
  <si>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</si>
  <si>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</si>
  <si>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</si>
  <si>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</si>
  <si>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</si>
  <si>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</si>
  <si>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</si>
  <si>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</si>
  <si>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</si>
  <si>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</si>
  <si>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</si>
  <si>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</si>
  <si>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</si>
  <si>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</si>
  <si>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</si>
  <si>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</si>
  <si>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</si>
  <si>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</si>
  <si>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</si>
  <si>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</si>
  <si>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</si>
  <si>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</si>
  <si>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</si>
  <si>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</si>
  <si>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</si>
  <si>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</si>
  <si>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</si>
  <si>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</si>
  <si>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</si>
  <si>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</si>
  <si>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</si>
  <si>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</si>
  <si>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</si>
  <si>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</si>
  <si>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</si>
  <si>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</si>
  <si>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</si>
  <si>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</si>
  <si>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</si>
  <si>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</si>
  <si>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</si>
  <si>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</si>
  <si>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</si>
  <si>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</si>
  <si>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</si>
  <si>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</si>
  <si>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</si>
  <si>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</si>
  <si>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</si>
  <si>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</si>
  <si>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</si>
  <si>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</si>
  <si>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</si>
  <si>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</si>
  <si>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</si>
  <si>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</si>
  <si>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</si>
  <si>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</si>
  <si>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</si>
  <si>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</si>
  <si>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</si>
  <si>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</si>
  <si>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</si>
  <si>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</si>
  <si>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</si>
  <si>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</si>
  <si>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</si>
  <si>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</si>
  <si>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</si>
  <si>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</si>
  <si>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</si>
  <si>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</si>
  <si>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</si>
  <si>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</si>
  <si>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</si>
  <si>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</si>
  <si>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</si>
  <si>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</si>
  <si>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</si>
  <si>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</si>
  <si>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</si>
  <si>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</si>
  <si>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</si>
  <si>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</si>
  <si>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</si>
  <si>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</si>
  <si>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</si>
  <si>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</si>
  <si>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</si>
  <si>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</si>
  <si>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</si>
  <si>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</si>
  <si>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</si>
  <si>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</si>
  <si>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</si>
  <si>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</si>
  <si>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</si>
  <si>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</si>
  <si>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</si>
  <si>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</si>
  <si>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</si>
  <si>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</si>
  <si>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</si>
  <si>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</si>
  <si>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</si>
  <si>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</si>
  <si>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</si>
  <si>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</si>
  <si>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</si>
  <si>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</si>
  <si>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</si>
  <si>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</si>
  <si>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</si>
  <si>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</si>
  <si>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</si>
  <si>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</si>
  <si>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</si>
  <si>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</si>
  <si>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</si>
  <si>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</si>
  <si>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</si>
  <si>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</si>
  <si>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</si>
  <si>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</si>
  <si>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</si>
  <si>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</si>
  <si>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</si>
  <si>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</si>
  <si>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</si>
  <si>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</si>
  <si>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</si>
  <si>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</si>
  <si>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</si>
  <si>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</si>
  <si>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</si>
  <si>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</si>
  <si>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</si>
  <si>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</si>
  <si>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</si>
  <si>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</si>
  <si>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</si>
  <si>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</si>
  <si>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</si>
  <si>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</si>
  <si>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</si>
  <si>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</si>
  <si>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</si>
  <si>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</si>
  <si>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</si>
  <si>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</si>
  <si>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</si>
  <si>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</si>
  <si>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</si>
  <si>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</si>
  <si>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</si>
  <si>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</si>
  <si>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</si>
  <si>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</si>
  <si>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</si>
  <si>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</si>
  <si>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</si>
  <si>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</si>
  <si>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</si>
  <si>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</si>
  <si>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</si>
  <si>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</si>
  <si>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</si>
  <si>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</si>
  <si>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</si>
  <si>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</si>
  <si>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</si>
  <si>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</si>
  <si>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</si>
  <si>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</si>
  <si>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</si>
  <si>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</si>
  <si>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</si>
  <si>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</si>
  <si>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</si>
  <si>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</si>
  <si>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</si>
  <si>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</si>
  <si>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</si>
  <si>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</si>
  <si>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</si>
  <si>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</si>
  <si>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</si>
  <si>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</si>
  <si>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</si>
  <si>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</si>
  <si>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</si>
  <si>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</si>
  <si>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</si>
  <si>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</si>
  <si>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</si>
  <si>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</si>
  <si>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</si>
  <si>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</si>
  <si>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</si>
  <si>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</si>
  <si>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</si>
  <si>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</si>
  <si>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</si>
  <si>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</si>
  <si>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</si>
  <si>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</si>
  <si>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</si>
  <si>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</si>
  <si>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</si>
  <si>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</si>
  <si>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</si>
  <si>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</si>
  <si>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</si>
  <si>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</si>
  <si>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</si>
  <si>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</si>
  <si>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</si>
  <si>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</si>
  <si>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</si>
  <si>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</si>
  <si>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</si>
  <si>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</si>
  <si>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</si>
  <si>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</si>
  <si>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</si>
  <si>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</si>
  <si>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</si>
  <si>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</si>
  <si>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</si>
  <si>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</si>
  <si>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</si>
  <si>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</si>
  <si>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</si>
  <si>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</si>
  <si>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</si>
  <si>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</si>
  <si>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</si>
  <si>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</si>
  <si>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</si>
  <si>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</si>
  <si>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</si>
  <si>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</si>
  <si>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</si>
  <si>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</si>
  <si>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</si>
  <si>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</si>
  <si>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</si>
  <si>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</si>
  <si>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</si>
  <si>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</si>
  <si>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</si>
  <si>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</si>
  <si>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</si>
  <si>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</si>
  <si>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</si>
  <si>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</si>
  <si>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</si>
  <si>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</si>
  <si>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</si>
  <si>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</si>
  <si>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</si>
  <si>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</si>
  <si>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</si>
  <si>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</si>
  <si>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</si>
  <si>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</si>
  <si>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</si>
  <si>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</si>
  <si>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</si>
  <si>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</si>
  <si>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</si>
  <si>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</si>
  <si>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</si>
  <si>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</si>
  <si>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</si>
  <si>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</si>
  <si>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</si>
  <si>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</si>
  <si>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</si>
  <si>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</si>
  <si>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</si>
  <si>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</si>
  <si>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</si>
  <si>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</si>
  <si>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</si>
  <si>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</si>
  <si>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</si>
  <si>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</si>
  <si>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</si>
  <si>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</si>
  <si>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</si>
  <si>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</si>
  <si>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</si>
  <si>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</si>
  <si>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</si>
  <si>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</si>
  <si>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</si>
  <si>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</si>
  <si>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</si>
  <si>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</si>
  <si>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</si>
  <si>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</si>
  <si>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</si>
  <si>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</si>
  <si>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</si>
  <si>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</si>
  <si>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</si>
  <si>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</si>
  <si>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</si>
  <si>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</si>
  <si>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</si>
  <si>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</si>
  <si>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</si>
  <si>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</si>
  <si>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</si>
  <si>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</si>
  <si>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</si>
  <si>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</si>
  <si>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</si>
  <si>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</si>
  <si>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</si>
  <si>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</si>
  <si>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</si>
  <si>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</si>
  <si>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</si>
  <si>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</si>
  <si>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</si>
  <si>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</si>
  <si>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</si>
  <si>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</si>
  <si>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</si>
  <si>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</si>
  <si>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</si>
  <si>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</si>
  <si>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</si>
  <si>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</si>
  <si>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</si>
  <si>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</si>
  <si>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</si>
  <si>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</si>
  <si>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</si>
  <si>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</si>
  <si>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</si>
  <si>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</si>
  <si>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</si>
  <si>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</si>
  <si>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</si>
  <si>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</si>
  <si>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</si>
  <si>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</si>
  <si>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</si>
  <si>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</si>
  <si>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</si>
  <si>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</si>
  <si>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</si>
  <si>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</si>
  <si>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</si>
  <si>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</si>
  <si>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</si>
  <si>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</si>
  <si>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</si>
  <si>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</si>
  <si>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</si>
  <si>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</si>
  <si>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</si>
  <si>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</si>
  <si>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</si>
  <si>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</si>
  <si>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</si>
  <si>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</si>
  <si>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</si>
  <si>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</si>
  <si>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</si>
  <si>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</si>
  <si>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</si>
  <si>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</si>
  <si>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</si>
  <si>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</si>
  <si>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</si>
  <si>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</si>
  <si>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</si>
  <si>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</si>
  <si>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</si>
  <si>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</si>
  <si>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</si>
  <si>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</si>
  <si>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</si>
  <si>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</si>
  <si>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</si>
  <si>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</si>
  <si>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</si>
  <si>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</si>
  <si>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</si>
  <si>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</si>
  <si>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</si>
  <si>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</si>
  <si>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</si>
  <si>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</si>
  <si>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</si>
  <si>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</si>
  <si>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</si>
  <si>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</si>
  <si>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</si>
  <si>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</si>
  <si>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</si>
  <si>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</si>
  <si>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</si>
  <si>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</si>
  <si>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</si>
  <si>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</si>
  <si>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</si>
  <si>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</si>
  <si>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</si>
  <si>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</si>
  <si>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</si>
  <si>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</si>
  <si>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</si>
  <si>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</si>
  <si>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</si>
  <si>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</si>
  <si>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</si>
  <si>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</si>
  <si>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</si>
  <si>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</si>
  <si>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</si>
  <si>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</si>
  <si>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</si>
  <si>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</si>
  <si>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</si>
  <si>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</si>
  <si>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</si>
  <si>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</si>
  <si>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</si>
  <si>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</si>
  <si>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</si>
  <si>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</si>
  <si>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</si>
  <si>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</si>
  <si>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</si>
  <si>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</si>
  <si>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</si>
  <si>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</si>
  <si>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</si>
  <si>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</si>
  <si>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</si>
  <si>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</si>
  <si>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</si>
  <si>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</si>
  <si>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</si>
  <si>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</si>
  <si>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</si>
  <si>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</si>
  <si>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</si>
  <si>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</si>
  <si>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</si>
  <si>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</si>
  <si>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</si>
  <si>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</si>
  <si>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</si>
  <si>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</si>
  <si>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</si>
  <si>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</si>
  <si>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</si>
  <si>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</si>
  <si>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</si>
  <si>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</si>
  <si>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</si>
  <si>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</si>
  <si>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</si>
  <si>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</si>
  <si>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</si>
  <si>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</si>
  <si>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</si>
  <si>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</si>
  <si>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</si>
  <si>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</si>
  <si>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</si>
  <si>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</si>
  <si>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</si>
  <si>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</si>
  <si>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</si>
  <si>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</si>
  <si>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</si>
  <si>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</si>
  <si>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</si>
  <si>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</si>
  <si>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</si>
  <si>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</si>
  <si>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</si>
  <si>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</si>
  <si>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</si>
  <si>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</si>
  <si>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</si>
  <si>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</si>
  <si>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</si>
  <si>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</si>
  <si>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</si>
  <si>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</si>
  <si>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</si>
  <si>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</si>
  <si>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</si>
  <si>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</si>
  <si>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</si>
  <si>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</si>
  <si>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</si>
  <si>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</si>
  <si>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</si>
  <si>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</si>
  <si>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</si>
  <si>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</si>
  <si>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</si>
  <si>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</si>
  <si>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</si>
  <si>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</si>
  <si>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</si>
  <si>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</si>
  <si>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</si>
  <si>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</si>
  <si>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</si>
  <si>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</si>
  <si>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</si>
  <si>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</si>
  <si>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</si>
  <si>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</si>
  <si>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</si>
  <si>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</si>
  <si>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</si>
  <si>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</si>
  <si>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</si>
  <si>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</si>
  <si>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</si>
  <si>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</si>
  <si>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</si>
  <si>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</si>
  <si>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</si>
  <si>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</si>
  <si>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</si>
  <si>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</si>
  <si>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</si>
  <si>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</si>
  <si>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</si>
  <si>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</si>
  <si>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</si>
  <si>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</si>
  <si>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</si>
  <si>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</si>
  <si>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</si>
  <si>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</si>
  <si>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</si>
  <si>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</si>
  <si>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</si>
  <si>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</si>
  <si>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</si>
  <si>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</si>
  <si>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</si>
  <si>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</si>
  <si>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</si>
  <si>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</si>
  <si>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</si>
  <si>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</si>
  <si>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</si>
  <si>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</si>
  <si>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</si>
  <si>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</si>
  <si>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</si>
  <si>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</si>
  <si>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</si>
  <si>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</si>
  <si>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</si>
  <si>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</si>
  <si>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</si>
  <si>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</si>
  <si>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</si>
  <si>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</si>
  <si>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</si>
  <si>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</si>
  <si>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</si>
  <si>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</si>
  <si>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</si>
  <si>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</si>
  <si>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</si>
  <si>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</si>
  <si>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</si>
  <si>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</si>
  <si>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</si>
  <si>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</si>
  <si>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</si>
  <si>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</si>
  <si>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</si>
  <si>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</si>
  <si>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</si>
  <si>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</si>
  <si>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</si>
  <si>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</si>
  <si>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</si>
  <si>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</si>
  <si>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</si>
  <si>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</si>
  <si>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</si>
  <si>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</si>
  <si>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</si>
  <si>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</si>
  <si>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</si>
  <si>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</si>
  <si>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</si>
  <si>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</si>
  <si>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</si>
  <si>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</si>
  <si>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</si>
  <si>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</si>
  <si>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</si>
  <si>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</si>
  <si>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</si>
  <si>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</si>
  <si>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</si>
  <si>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</si>
  <si>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</si>
  <si>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</si>
  <si>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</si>
  <si>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</si>
  <si>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</si>
  <si>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</si>
  <si>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</si>
  <si>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</si>
  <si>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</si>
  <si>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</si>
  <si>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</si>
  <si>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</si>
  <si>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</si>
  <si>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</si>
  <si>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</si>
  <si>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</si>
  <si>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</si>
  <si>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</si>
  <si>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</si>
  <si>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</si>
  <si>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</si>
  <si>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</si>
  <si>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</si>
  <si>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</si>
  <si>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</si>
  <si>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</si>
  <si>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</si>
  <si>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</si>
  <si>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</si>
  <si>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</si>
  <si>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</si>
  <si>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</si>
  <si>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</si>
  <si>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</si>
  <si>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</si>
  <si>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</si>
  <si>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</si>
  <si>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</si>
  <si>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</si>
  <si>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</si>
  <si>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</si>
  <si>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</si>
  <si>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</si>
  <si>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</si>
  <si>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</si>
  <si>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</si>
  <si>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</si>
  <si>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</si>
  <si>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</si>
  <si>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</si>
  <si>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</si>
  <si>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</si>
  <si>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</si>
  <si>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</si>
  <si>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</si>
  <si>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</si>
  <si>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</si>
  <si>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</si>
  <si>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</si>
  <si>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</si>
  <si>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</si>
  <si>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</si>
  <si>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</si>
  <si>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</si>
  <si>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</si>
  <si>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</si>
  <si>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</si>
  <si>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</si>
  <si>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</si>
  <si>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</si>
  <si>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</si>
  <si>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</si>
  <si>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</si>
  <si>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</si>
  <si>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</si>
  <si>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</si>
  <si>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</si>
  <si>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</si>
  <si>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</si>
  <si>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</si>
  <si>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</si>
  <si>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</si>
  <si>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</si>
  <si>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</si>
  <si>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</si>
  <si>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</si>
  <si>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</si>
  <si>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</si>
  <si>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</si>
  <si>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</si>
  <si>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</si>
  <si>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</si>
  <si>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</si>
  <si>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</si>
  <si>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</si>
  <si>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</si>
  <si>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</si>
  <si>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</si>
  <si>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</si>
  <si>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</si>
  <si>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</si>
  <si>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</si>
  <si>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</si>
  <si>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</si>
  <si>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</si>
  <si>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</si>
  <si>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</si>
  <si>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</si>
  <si>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</si>
  <si>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</si>
  <si>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</si>
  <si>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</si>
  <si>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</si>
  <si>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</si>
  <si>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</si>
  <si>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</si>
  <si>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</si>
  <si>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</si>
  <si>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</si>
  <si>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</si>
  <si>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</si>
  <si>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</si>
  <si>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</si>
  <si>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</si>
  <si>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</si>
  <si>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</si>
  <si>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</si>
  <si>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</si>
  <si>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</si>
  <si>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</si>
  <si>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</si>
  <si>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</si>
  <si>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</si>
  <si>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</si>
  <si>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</si>
  <si>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</si>
  <si>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</si>
  <si>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</si>
  <si>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</si>
  <si>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</si>
  <si>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</si>
  <si>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</si>
  <si>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</si>
  <si>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</si>
  <si>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</si>
  <si>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</si>
  <si>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</si>
  <si>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</si>
  <si>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</si>
  <si>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</si>
  <si>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</si>
  <si>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</si>
  <si>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</si>
  <si>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</si>
  <si>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</si>
  <si>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</si>
  <si>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</si>
  <si>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</si>
  <si>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</si>
  <si>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</si>
  <si>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</si>
  <si>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</si>
  <si>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</si>
  <si>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</si>
  <si>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</si>
  <si>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</si>
  <si>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</si>
  <si>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</si>
  <si>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</si>
  <si>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</si>
  <si>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</si>
  <si>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</si>
  <si>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</si>
  <si>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</si>
  <si>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</si>
  <si>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</si>
  <si>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</si>
  <si>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</si>
  <si>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</si>
  <si>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</si>
  <si>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</si>
  <si>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</si>
  <si>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</si>
  <si>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</si>
  <si>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</si>
  <si>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</si>
  <si>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</si>
  <si>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</si>
  <si>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</si>
  <si>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</si>
  <si>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</si>
  <si>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</si>
  <si>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</si>
  <si>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</si>
  <si>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</si>
  <si>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</si>
  <si>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</si>
  <si>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</si>
  <si>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</si>
  <si>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</si>
  <si>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</si>
  <si>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</si>
  <si>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</si>
  <si>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</si>
  <si>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</si>
  <si>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</si>
  <si>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</si>
  <si>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</si>
  <si>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</si>
  <si>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</si>
  <si>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</si>
  <si>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</si>
  <si>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</si>
  <si>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</si>
  <si>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</si>
  <si>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</si>
  <si>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</si>
  <si>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</si>
  <si>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</si>
  <si>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</si>
  <si>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</si>
  <si>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</si>
  <si>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</si>
  <si>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</si>
  <si>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</si>
  <si>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</si>
  <si>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</si>
  <si>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</si>
  <si>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</si>
  <si>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</si>
  <si>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</si>
  <si>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</si>
  <si>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</si>
  <si>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</si>
  <si>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</si>
  <si>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</si>
  <si>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</si>
  <si>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</si>
  <si>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</si>
  <si>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</si>
  <si>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</si>
  <si>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</si>
  <si>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</si>
  <si>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</si>
  <si>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</si>
  <si>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</si>
  <si>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</si>
  <si>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</si>
  <si>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</si>
  <si>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</si>
  <si>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</si>
  <si>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</si>
  <si>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</si>
  <si>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</si>
  <si>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</si>
  <si>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</si>
  <si>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</si>
  <si>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</si>
  <si>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</si>
  <si>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</si>
  <si>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</si>
  <si>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</si>
  <si>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</si>
  <si>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</si>
  <si>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</si>
  <si>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</si>
  <si>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</si>
  <si>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</si>
  <si>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</si>
  <si>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</si>
  <si>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</si>
  <si>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</si>
  <si>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</si>
  <si>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</si>
  <si>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</si>
  <si>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</si>
  <si>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</si>
  <si>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</si>
  <si>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</si>
  <si>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</si>
  <si>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</si>
  <si>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</si>
  <si>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</si>
  <si>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</si>
  <si>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</si>
  <si>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</si>
  <si>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</si>
  <si>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</si>
  <si>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</si>
  <si>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</si>
  <si>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</si>
  <si>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</si>
  <si>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</si>
  <si>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</si>
  <si>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</si>
  <si>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</si>
  <si>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</si>
  <si>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</si>
  <si>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</si>
  <si>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</si>
  <si>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</si>
  <si>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</si>
  <si>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</si>
  <si>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</si>
  <si>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</si>
  <si>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</si>
  <si>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</si>
  <si>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</si>
  <si>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</si>
  <si>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</si>
  <si>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</si>
  <si>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</si>
  <si>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</si>
  <si>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</si>
  <si>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</si>
  <si>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</si>
  <si>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</si>
  <si>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</si>
  <si>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</si>
  <si>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</si>
  <si>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</si>
  <si>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</si>
  <si>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</si>
  <si>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</si>
  <si>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</si>
  <si>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</si>
  <si>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</si>
  <si>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</si>
  <si>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</si>
  <si>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</si>
  <si>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</si>
  <si>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</si>
  <si>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</si>
  <si>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</si>
  <si>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</si>
  <si>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</si>
  <si>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</si>
  <si>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</si>
  <si>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</si>
  <si>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</si>
  <si>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</si>
  <si>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</si>
  <si>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</si>
  <si>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</si>
  <si>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</si>
  <si>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</si>
  <si>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</si>
  <si>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</si>
  <si>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</si>
  <si>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</si>
  <si>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</si>
  <si>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</si>
  <si>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</si>
  <si>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</si>
  <si>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</si>
  <si>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</si>
  <si>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</si>
  <si>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</si>
  <si>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</si>
  <si>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</si>
  <si>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</si>
  <si>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</si>
  <si>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</si>
  <si>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</si>
  <si>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</si>
  <si>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</si>
  <si>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</si>
  <si>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</si>
  <si>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</si>
  <si>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</si>
  <si>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</si>
  <si>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</si>
  <si>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</si>
  <si>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</si>
  <si>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</si>
  <si>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</si>
  <si>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</si>
  <si>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</si>
  <si>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</si>
  <si>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</si>
  <si>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</si>
  <si>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</si>
  <si>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</si>
  <si>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</si>
  <si>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</si>
  <si>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</si>
  <si>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</si>
  <si>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</si>
  <si>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</si>
  <si>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</si>
  <si>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</si>
  <si>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</si>
  <si>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</si>
  <si>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</si>
  <si>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</si>
  <si>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</si>
  <si>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</si>
  <si>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</si>
  <si>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</si>
  <si>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</si>
  <si>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</si>
  <si>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</si>
  <si>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</si>
  <si>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</si>
  <si>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</si>
  <si>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</si>
  <si>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</si>
  <si>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</si>
  <si>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</si>
  <si>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</si>
  <si>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</si>
  <si>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</si>
  <si>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</si>
  <si>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</si>
  <si>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</si>
  <si>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</si>
  <si>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</si>
  <si>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</si>
  <si>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</si>
  <si>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</si>
  <si>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</si>
  <si>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</si>
  <si>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</si>
  <si>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</si>
  <si>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</si>
  <si>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</si>
  <si>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</si>
  <si>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</si>
  <si>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</si>
  <si>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</si>
  <si>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</si>
  <si>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</si>
  <si>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</si>
  <si>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</si>
  <si>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</si>
  <si>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</si>
  <si>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</si>
  <si>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</si>
  <si>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</si>
  <si>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</si>
  <si>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</si>
  <si>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</si>
  <si>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</si>
  <si>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</si>
  <si>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</si>
  <si>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</si>
  <si>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</si>
  <si>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</si>
  <si>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</si>
  <si>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</si>
  <si>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</si>
  <si>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</si>
  <si>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</si>
  <si>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</si>
  <si>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</si>
  <si>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</si>
  <si>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</si>
  <si>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</si>
  <si>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</si>
  <si>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</si>
  <si>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</si>
  <si>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</si>
  <si>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</si>
  <si>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</si>
  <si>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</si>
  <si>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</si>
  <si>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</si>
  <si>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</si>
  <si>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</si>
  <si>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</si>
  <si>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</si>
  <si>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</si>
  <si>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</si>
  <si>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</si>
  <si>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</si>
  <si>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</si>
  <si>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</si>
  <si>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</si>
  <si>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</si>
  <si>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</si>
  <si>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</si>
  <si>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</si>
  <si>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</si>
  <si>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</si>
  <si>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</si>
  <si>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</si>
  <si>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</si>
  <si>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</si>
  <si>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</si>
  <si>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</si>
  <si>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</si>
  <si>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</si>
  <si>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</si>
  <si>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</si>
  <si>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</si>
  <si>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</si>
  <si>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</si>
  <si>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</si>
  <si>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</si>
  <si>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</si>
  <si>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</si>
  <si>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</si>
  <si>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</si>
  <si>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</si>
  <si>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</si>
  <si>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</si>
  <si>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</si>
  <si>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</si>
  <si>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</si>
  <si>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</si>
  <si>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</si>
  <si>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</si>
  <si>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</si>
  <si>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</si>
  <si>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</si>
  <si>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</si>
  <si>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</si>
  <si>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</si>
  <si>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</si>
  <si>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</si>
  <si>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</si>
  <si>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</si>
  <si>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</si>
  <si>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</si>
  <si>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</si>
  <si>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</si>
  <si>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</si>
  <si>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</si>
  <si>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</si>
  <si>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</si>
  <si>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</si>
  <si>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</si>
  <si>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</si>
  <si>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</si>
  <si>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</si>
  <si>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</si>
  <si>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</si>
  <si>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</si>
  <si>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</si>
  <si>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</si>
  <si>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</si>
  <si>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</si>
  <si>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</si>
  <si>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</si>
  <si>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</si>
  <si>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</si>
  <si>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</si>
  <si>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</si>
  <si>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</si>
  <si>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</si>
  <si>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</si>
  <si>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</si>
  <si>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</si>
  <si>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</si>
  <si>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</si>
  <si>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</si>
  <si>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</si>
  <si>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</si>
  <si>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</si>
  <si>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</si>
  <si>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</si>
  <si>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</si>
  <si>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</si>
  <si>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</si>
  <si>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</si>
  <si>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</si>
  <si>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</si>
  <si>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</si>
  <si>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</si>
  <si>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</si>
  <si>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</si>
  <si>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</si>
  <si>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</si>
  <si>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</si>
  <si>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</si>
  <si>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</si>
  <si>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</si>
  <si>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</si>
  <si>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</si>
  <si>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</si>
  <si>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</si>
  <si>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</si>
  <si>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</si>
  <si>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</si>
  <si>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</si>
  <si>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</si>
  <si>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</si>
  <si>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</si>
  <si>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</si>
  <si>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</si>
  <si>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</si>
  <si>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</si>
  <si>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</si>
  <si>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</si>
  <si>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</si>
  <si>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</si>
  <si>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</si>
  <si>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</si>
  <si>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</si>
  <si>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</si>
  <si>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</si>
  <si>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</si>
  <si>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</si>
  <si>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</si>
  <si>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</si>
  <si>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</si>
  <si>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</si>
  <si>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</si>
  <si>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</si>
  <si>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</si>
  <si>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</si>
  <si>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</si>
  <si>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</si>
  <si>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</si>
  <si>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</si>
  <si>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</si>
  <si>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</si>
  <si>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</si>
  <si>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</si>
  <si>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</si>
  <si>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</si>
  <si>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</si>
  <si>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</si>
  <si>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</si>
  <si>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</si>
  <si>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</si>
  <si>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</si>
  <si>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</si>
  <si>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</si>
  <si>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</si>
  <si>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</si>
  <si>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</si>
  <si>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</si>
  <si>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</si>
  <si>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</si>
  <si>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</si>
  <si>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</si>
  <si>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</si>
  <si>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</si>
  <si>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</si>
  <si>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</si>
  <si>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</si>
  <si>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</si>
  <si>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</si>
  <si>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</si>
  <si>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</si>
  <si>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</si>
  <si>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</si>
  <si>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</si>
  <si>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</si>
  <si>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</si>
  <si>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</si>
  <si>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</si>
  <si>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</si>
  <si>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</si>
  <si>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</si>
  <si>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</si>
  <si>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</si>
  <si>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</si>
  <si>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</si>
  <si>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</si>
  <si>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</si>
  <si>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</si>
  <si>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</si>
  <si>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</si>
  <si>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</si>
  <si>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</si>
  <si>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</si>
  <si>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</si>
  <si>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</si>
  <si>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</si>
  <si>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</si>
  <si>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</si>
  <si>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</si>
  <si>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</si>
  <si>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</si>
  <si>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</si>
  <si>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</si>
  <si>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</si>
  <si>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</si>
  <si>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</si>
  <si>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</si>
  <si>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</si>
  <si>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</si>
  <si>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</si>
  <si>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</si>
  <si>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</si>
  <si>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</si>
  <si>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</si>
  <si>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</si>
  <si>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</si>
  <si>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</si>
  <si>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</si>
  <si>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</si>
  <si>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</si>
  <si>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</si>
  <si>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</si>
  <si>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</si>
  <si>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</si>
  <si>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</si>
  <si>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</si>
  <si>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</si>
  <si>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</si>
  <si>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</si>
  <si>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</si>
  <si>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</si>
  <si>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</si>
  <si>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</si>
  <si>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</si>
  <si>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</si>
  <si>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</si>
  <si>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</si>
  <si>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</si>
  <si>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</si>
  <si>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</si>
  <si>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</si>
  <si>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</si>
  <si>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</si>
  <si>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</si>
  <si>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</si>
  <si>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</si>
  <si>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</si>
  <si>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</si>
  <si>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</si>
  <si>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</si>
  <si>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</si>
  <si>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</si>
  <si>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</si>
  <si>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</si>
  <si>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</si>
  <si>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</si>
  <si>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</si>
  <si>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</si>
  <si>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</si>
  <si>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</si>
  <si>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</si>
  <si>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</si>
  <si>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</si>
  <si>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</si>
  <si>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</si>
  <si>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</si>
  <si>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</si>
  <si>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</si>
  <si>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</si>
  <si>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</si>
  <si>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</si>
  <si>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</si>
  <si>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</si>
  <si>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</si>
  <si>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</si>
  <si>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</si>
  <si>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</si>
  <si>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</si>
  <si>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</si>
  <si>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</si>
  <si>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</si>
  <si>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</si>
  <si>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</si>
  <si>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</si>
  <si>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</si>
  <si>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</si>
  <si>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</si>
  <si>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</si>
  <si>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</si>
  <si>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</si>
  <si>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</si>
  <si>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</si>
  <si>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</si>
  <si>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</si>
  <si>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</si>
  <si>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</si>
  <si>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</si>
  <si>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</si>
  <si>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</si>
  <si>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</si>
  <si>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</si>
  <si>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</si>
  <si>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</si>
  <si>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</si>
  <si>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</si>
  <si>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</si>
  <si>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</si>
  <si>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</si>
  <si>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</si>
  <si>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</si>
  <si>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</si>
  <si>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</si>
  <si>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</si>
  <si>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</si>
  <si>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</si>
  <si>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</si>
  <si>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</si>
  <si>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</si>
  <si>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</si>
  <si>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</si>
  <si>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</si>
  <si>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</si>
  <si>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</si>
  <si>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</si>
  <si>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</si>
  <si>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</si>
  <si>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</si>
  <si>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</si>
  <si>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</si>
  <si>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</si>
  <si>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</si>
  <si>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</si>
  <si>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</si>
  <si>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</si>
  <si>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</si>
  <si>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</si>
  <si>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</si>
  <si>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</si>
  <si>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</si>
  <si>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</si>
  <si>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</si>
  <si>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</si>
  <si>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</si>
  <si>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</si>
  <si>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</si>
  <si>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</si>
  <si>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</si>
  <si>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</si>
  <si>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</si>
  <si>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</si>
  <si>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</si>
  <si>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</si>
  <si>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</si>
  <si>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</si>
  <si>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</si>
  <si>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</si>
  <si>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</si>
  <si>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</si>
  <si>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</si>
  <si>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</si>
  <si>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</si>
  <si>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</si>
  <si>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</si>
  <si>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</si>
  <si>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</si>
  <si>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</si>
  <si>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</si>
  <si>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</si>
  <si>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</si>
  <si>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</si>
  <si>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</si>
  <si>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</si>
  <si>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</si>
  <si>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</si>
  <si>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</si>
  <si>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</si>
  <si>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</si>
  <si>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</si>
  <si>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</si>
  <si>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</si>
  <si>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</si>
  <si>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</si>
  <si>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</si>
  <si>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</si>
  <si>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</si>
  <si>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</si>
  <si>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</si>
  <si>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</si>
  <si>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</si>
  <si>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</si>
  <si>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</si>
  <si>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</si>
  <si>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</si>
  <si>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</si>
  <si>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</si>
  <si>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</si>
  <si>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</si>
  <si>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</si>
  <si>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</si>
  <si>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</si>
  <si>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</si>
  <si>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</si>
  <si>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</si>
  <si>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</si>
  <si>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</si>
  <si>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</si>
  <si>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</si>
  <si>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</si>
  <si>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</si>
  <si>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</si>
  <si>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</si>
  <si>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</si>
  <si>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</si>
  <si>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</si>
  <si>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</si>
  <si>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</si>
  <si>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</si>
  <si>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</si>
  <si>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</si>
  <si>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</si>
  <si>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</si>
  <si>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</si>
  <si>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</si>
  <si>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</si>
  <si>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</si>
  <si>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</si>
  <si>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</si>
  <si>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</si>
  <si>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</si>
  <si>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</si>
  <si>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</si>
  <si>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</si>
  <si>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</si>
  <si>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</si>
  <si>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</si>
  <si>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</si>
  <si>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</si>
  <si>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</si>
  <si>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</si>
  <si>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</si>
  <si>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</si>
  <si>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</si>
  <si>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</si>
  <si>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</si>
  <si>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</si>
  <si>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</si>
  <si>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</si>
  <si>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</si>
  <si>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</si>
  <si>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</si>
  <si>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</si>
  <si>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</si>
  <si>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</si>
  <si>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</si>
  <si>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</si>
  <si>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</si>
  <si>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</si>
  <si>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</si>
  <si>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</si>
  <si>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</si>
  <si>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</si>
  <si>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</si>
  <si>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</si>
  <si>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</si>
  <si>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</si>
  <si>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</si>
  <si>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</si>
  <si>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</si>
  <si>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</si>
  <si>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</si>
  <si>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</si>
  <si>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</si>
  <si>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</si>
  <si>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</si>
  <si>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</si>
  <si>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</si>
  <si>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</si>
  <si>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</si>
  <si>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</si>
  <si>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</si>
  <si>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</si>
  <si>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</si>
  <si>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</si>
  <si>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</si>
  <si>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</si>
  <si>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</si>
  <si>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</si>
  <si>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</si>
  <si>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</si>
  <si>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</si>
  <si>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</si>
  <si>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</si>
  <si>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</si>
  <si>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</si>
  <si>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</si>
  <si>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</si>
  <si>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</si>
  <si>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</si>
  <si>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</si>
  <si>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</si>
  <si>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</si>
  <si>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</si>
  <si>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</si>
  <si>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</si>
  <si>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</si>
  <si>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</si>
  <si>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</si>
  <si>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</si>
  <si>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</si>
  <si>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</si>
  <si>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</si>
  <si>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</si>
  <si>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</si>
  <si>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</si>
  <si>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</si>
  <si>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</si>
  <si>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</si>
  <si>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</si>
  <si>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</si>
  <si>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</si>
  <si>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</si>
  <si>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</si>
  <si>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</si>
  <si>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</si>
  <si>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</si>
  <si>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</si>
  <si>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</si>
  <si>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</si>
  <si>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</si>
  <si>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</si>
  <si>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</si>
  <si>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</si>
  <si>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</si>
  <si>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</si>
  <si>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</si>
  <si>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</si>
  <si>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</si>
  <si>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</si>
  <si>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</si>
  <si>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</si>
  <si>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</si>
  <si>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</si>
  <si>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</si>
  <si>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</si>
  <si>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</si>
  <si>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</si>
  <si>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</si>
  <si>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</si>
  <si>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</si>
  <si>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</si>
  <si>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</si>
  <si>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</si>
  <si>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</si>
  <si>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</si>
  <si>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</si>
  <si>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</si>
  <si>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</si>
  <si>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</si>
  <si>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</si>
  <si>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</si>
  <si>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</si>
  <si>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</si>
  <si>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</si>
  <si>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</si>
  <si>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</si>
  <si>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</si>
  <si>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</si>
  <si>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</si>
  <si>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</si>
  <si>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</si>
  <si>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</si>
  <si>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</si>
  <si>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</si>
  <si>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</si>
  <si>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</si>
  <si>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</si>
  <si>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</si>
  <si>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</si>
  <si>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</si>
  <si>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</si>
  <si>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</si>
  <si>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</si>
  <si>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</si>
  <si>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</si>
  <si>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</si>
  <si>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</si>
  <si>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</si>
  <si>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</si>
  <si>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</si>
  <si>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</si>
  <si>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</si>
  <si>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</si>
  <si>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</si>
  <si>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</si>
  <si>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</si>
  <si>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</si>
  <si>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</si>
  <si>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</si>
  <si>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</si>
  <si>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</si>
  <si>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</si>
  <si>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</si>
  <si>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</si>
  <si>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</si>
  <si>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</si>
  <si>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</si>
  <si>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</si>
  <si>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</si>
  <si>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</si>
  <si>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</si>
  <si>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</si>
  <si>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</si>
  <si>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</si>
  <si>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</si>
  <si>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</si>
  <si>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</si>
  <si>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</si>
  <si>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</si>
  <si>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</si>
  <si>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</si>
  <si>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</si>
  <si>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</si>
  <si>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</si>
  <si>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</si>
  <si>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</si>
  <si>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</si>
  <si>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</si>
  <si>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</si>
  <si>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</si>
  <si>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</si>
  <si>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</si>
  <si>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</si>
  <si>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</si>
  <si>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</si>
  <si>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</si>
  <si>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</si>
  <si>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</si>
  <si>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</si>
  <si>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</si>
  <si>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</si>
  <si>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</si>
  <si>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</si>
  <si>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</si>
  <si>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</si>
  <si>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</si>
  <si>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</si>
  <si>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</si>
  <si>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</si>
  <si>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</si>
  <si>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</si>
  <si>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</si>
  <si>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</si>
  <si>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</si>
  <si>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</si>
  <si>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</si>
  <si>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</si>
  <si>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</si>
  <si>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</si>
  <si>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</si>
  <si>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</si>
  <si>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</si>
  <si>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</si>
  <si>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</si>
  <si>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</si>
  <si>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</si>
  <si>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</si>
  <si>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</si>
  <si>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</si>
  <si>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</si>
  <si>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</si>
  <si>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</si>
  <si>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</si>
  <si>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</si>
  <si>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</si>
  <si>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</si>
  <si>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</si>
  <si>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</si>
  <si>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</si>
  <si>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</si>
  <si>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</si>
  <si>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</si>
  <si>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</si>
  <si>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</si>
  <si>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</si>
  <si>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</si>
  <si>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</si>
  <si>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</si>
  <si>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</si>
  <si>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</si>
  <si>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</si>
  <si>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</si>
  <si>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</si>
  <si>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</si>
  <si>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</si>
  <si>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</si>
  <si>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</si>
  <si>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</si>
  <si>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</si>
  <si>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</si>
  <si>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</si>
  <si>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</si>
  <si>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</si>
  <si>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</si>
  <si>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</si>
  <si>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</si>
  <si>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</si>
  <si>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</si>
  <si>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</si>
  <si>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</si>
  <si>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</si>
  <si>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</si>
  <si>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</si>
  <si>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</si>
  <si>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</si>
  <si>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</si>
  <si>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</si>
  <si>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</si>
  <si>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</si>
  <si>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</si>
  <si>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</si>
  <si>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</si>
  <si>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</si>
  <si>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</si>
  <si>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</si>
  <si>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</si>
  <si>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</si>
  <si>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</si>
  <si>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</si>
  <si>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</si>
  <si>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</si>
  <si>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</si>
  <si>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</si>
  <si>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</si>
  <si>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</si>
  <si>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</si>
  <si>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</si>
  <si>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</si>
  <si>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</si>
  <si>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</si>
  <si>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</si>
  <si>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</si>
  <si>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</si>
  <si>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</si>
  <si>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</si>
  <si>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</si>
  <si>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</si>
  <si>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</si>
  <si>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</si>
  <si>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</si>
  <si>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</si>
  <si>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</si>
  <si>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</si>
  <si>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</si>
  <si>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</si>
  <si>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</si>
  <si>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</si>
  <si>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</si>
  <si>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</si>
  <si>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</si>
  <si>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</si>
  <si>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</si>
  <si>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</si>
  <si>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</si>
  <si>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</si>
  <si>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</si>
  <si>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</si>
  <si>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</si>
  <si>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</si>
  <si>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</si>
  <si>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</si>
  <si>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</si>
  <si>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</si>
  <si>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</si>
  <si>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</si>
  <si>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</si>
  <si>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</si>
  <si>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</si>
  <si>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</si>
  <si>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</si>
  <si>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</si>
  <si>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</si>
  <si>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</si>
  <si>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</si>
  <si>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</si>
  <si>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</si>
  <si>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</si>
  <si>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</si>
  <si>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</si>
  <si>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</si>
  <si>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</si>
  <si>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</si>
  <si>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</si>
  <si>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</si>
  <si>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</si>
  <si>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</si>
  <si>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</si>
  <si>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</si>
  <si>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</si>
  <si>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</si>
  <si>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</si>
  <si>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</si>
  <si>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</si>
  <si>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</si>
  <si>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</si>
  <si>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</si>
  <si>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</si>
  <si>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</si>
  <si>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</si>
  <si>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</si>
  <si>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</si>
  <si>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</si>
  <si>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</si>
  <si>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</si>
  <si>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</si>
  <si>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</si>
  <si>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</si>
  <si>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</si>
  <si>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</si>
  <si>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</si>
  <si>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</si>
  <si>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</si>
  <si>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</si>
  <si>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</si>
  <si>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</si>
  <si>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</si>
  <si>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</si>
  <si>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</si>
  <si>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</si>
  <si>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</si>
  <si>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</si>
  <si>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</si>
  <si>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</si>
  <si>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</si>
  <si>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</si>
  <si>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</si>
  <si>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</si>
  <si>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</si>
  <si>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</si>
  <si>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</si>
  <si>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</si>
  <si>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</si>
  <si>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</si>
  <si>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</si>
  <si>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</si>
  <si>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</si>
  <si>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</si>
  <si>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</si>
  <si>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</si>
  <si>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</si>
  <si>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</si>
  <si>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</si>
  <si>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</si>
  <si>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</si>
  <si>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</si>
  <si>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</si>
  <si>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</si>
  <si>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</si>
  <si>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</si>
  <si>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</si>
  <si>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</si>
  <si>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</si>
  <si>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</si>
  <si>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</si>
  <si>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</si>
  <si>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</si>
  <si>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</si>
  <si>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</si>
  <si>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</si>
  <si>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</si>
  <si>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</si>
  <si>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</si>
  <si>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</si>
  <si>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</si>
  <si>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</si>
  <si>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</si>
  <si>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</si>
  <si>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</si>
  <si>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</si>
  <si>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</si>
  <si>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</si>
  <si>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</si>
  <si>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</si>
  <si>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</si>
  <si>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</si>
  <si>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</si>
  <si>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</si>
  <si>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</si>
  <si>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</si>
  <si>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</si>
  <si>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</si>
  <si>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</si>
  <si>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</si>
  <si>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</si>
  <si>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</si>
  <si>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</si>
  <si>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</si>
  <si>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</si>
  <si>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</si>
  <si>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</si>
  <si>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</si>
  <si>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</si>
  <si>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</si>
  <si>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</si>
  <si>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</si>
  <si>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</si>
  <si>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</si>
  <si>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</si>
  <si>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</si>
  <si>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</si>
  <si>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</si>
  <si>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</si>
  <si>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</si>
  <si>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</si>
  <si>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</si>
  <si>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</si>
  <si>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</si>
  <si>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</si>
  <si>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</si>
  <si>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</si>
  <si>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</si>
  <si>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</si>
  <si>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</si>
  <si>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</si>
  <si>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</si>
  <si>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</si>
  <si>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</si>
  <si>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</si>
  <si>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</si>
  <si>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</si>
  <si>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</si>
  <si>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</si>
  <si>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</si>
  <si>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</si>
  <si>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</si>
  <si>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</si>
  <si>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</si>
  <si>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</si>
  <si>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</si>
  <si>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</si>
  <si>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</si>
  <si>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</si>
  <si>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</si>
  <si>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</si>
  <si>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</si>
  <si>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</si>
  <si>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</si>
  <si>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</si>
  <si>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</si>
  <si>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</si>
  <si>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</si>
  <si>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</si>
  <si>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</si>
  <si>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</si>
  <si>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</si>
  <si>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</si>
  <si>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</si>
  <si>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</si>
  <si>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</si>
  <si>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</si>
  <si>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</si>
  <si>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</si>
  <si>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</si>
  <si>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</si>
  <si>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</si>
  <si>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</si>
  <si>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</si>
  <si>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</si>
  <si>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</si>
  <si>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</si>
  <si>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</si>
  <si>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</si>
  <si>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</si>
  <si>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</si>
  <si>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</si>
  <si>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</si>
  <si>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</si>
  <si>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</si>
  <si>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</si>
  <si>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</si>
  <si>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</si>
  <si>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</si>
  <si>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</si>
  <si>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</si>
  <si>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</si>
  <si>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</si>
  <si>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</si>
  <si>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</si>
  <si>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</si>
  <si>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</si>
  <si>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</si>
  <si>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</si>
  <si>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</si>
  <si>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</si>
  <si>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</si>
  <si>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</si>
  <si>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</si>
  <si>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</si>
  <si>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</si>
  <si>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</si>
  <si>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</si>
  <si>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</si>
  <si>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</si>
  <si>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</si>
  <si>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</si>
  <si>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</si>
  <si>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</si>
  <si>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</si>
  <si>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</si>
  <si>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</si>
  <si>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</si>
  <si>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</si>
  <si>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</si>
  <si>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</si>
  <si>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</si>
  <si>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</si>
  <si>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</si>
  <si>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</si>
  <si>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</si>
  <si>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</si>
  <si>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</si>
  <si>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</si>
  <si>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</si>
  <si>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</si>
  <si>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</si>
  <si>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</si>
  <si>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</si>
  <si>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</si>
  <si>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</si>
  <si>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</si>
  <si>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</si>
  <si>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</si>
  <si>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</si>
  <si>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</si>
  <si>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</si>
  <si>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</si>
  <si>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</si>
  <si>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</si>
  <si>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</si>
  <si>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</si>
  <si>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</si>
  <si>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</si>
  <si>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</si>
  <si>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</si>
  <si>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</si>
  <si>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</si>
  <si>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</si>
  <si>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</si>
  <si>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</si>
  <si>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</si>
  <si>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</si>
  <si>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</si>
  <si>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</si>
  <si>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</si>
  <si>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</si>
  <si>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</si>
  <si>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</si>
  <si>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</si>
  <si>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</si>
  <si>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</si>
  <si>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</si>
  <si>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</si>
  <si>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</si>
  <si>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</si>
  <si>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</si>
  <si>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</si>
  <si>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</si>
  <si>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</si>
  <si>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</si>
  <si>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</si>
  <si>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</si>
  <si>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</si>
  <si>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</si>
  <si>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</si>
  <si>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</si>
  <si>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</si>
  <si>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</si>
  <si>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</si>
  <si>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</si>
  <si>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</si>
  <si>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</si>
  <si>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</si>
  <si>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</si>
  <si>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</si>
  <si>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</si>
  <si>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</si>
  <si>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</si>
  <si>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</si>
  <si>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</si>
  <si>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</si>
  <si>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</si>
  <si>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</si>
  <si>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</si>
  <si>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</si>
  <si>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</si>
  <si>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</si>
  <si>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</si>
  <si>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</si>
  <si>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</si>
  <si>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</si>
  <si>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</si>
  <si>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</si>
  <si>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</si>
  <si>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</si>
  <si>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</si>
  <si>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</si>
  <si>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</si>
  <si>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</si>
  <si>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</si>
  <si>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</si>
  <si>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</si>
  <si>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</si>
  <si>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</si>
  <si>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</si>
  <si>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</si>
  <si>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</si>
  <si>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</si>
  <si>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</si>
  <si>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</si>
  <si>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</si>
  <si>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</si>
  <si>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</si>
  <si>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</si>
  <si>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</si>
  <si>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</si>
  <si>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</si>
  <si>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</si>
  <si>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</si>
  <si>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</si>
  <si>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</si>
  <si>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</si>
  <si>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</si>
  <si>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</si>
  <si>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</si>
  <si>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</si>
  <si>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</si>
  <si>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</si>
  <si>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</si>
  <si>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</si>
  <si>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</si>
  <si>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</si>
  <si>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</si>
  <si>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</si>
  <si>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</si>
  <si>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</si>
  <si>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</si>
  <si>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</si>
  <si>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</si>
  <si>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</si>
  <si>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</si>
  <si>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</si>
  <si>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</si>
  <si>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</si>
  <si>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</si>
  <si>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</si>
  <si>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</si>
  <si>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</si>
  <si>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</si>
  <si>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</si>
  <si>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</si>
  <si>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</si>
  <si>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</si>
  <si>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</si>
  <si>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</si>
  <si>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</si>
  <si>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</si>
  <si>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</si>
  <si>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</si>
  <si>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</si>
  <si>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</si>
  <si>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</si>
  <si>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</si>
  <si>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</si>
  <si>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</si>
  <si>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</si>
  <si>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</si>
  <si>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</si>
  <si>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</si>
  <si>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</si>
  <si>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</si>
  <si>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</si>
  <si>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</si>
  <si>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</si>
  <si>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</si>
  <si>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</si>
  <si>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</si>
  <si>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</si>
  <si>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</si>
  <si>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</si>
  <si>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</si>
  <si>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</si>
  <si>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</si>
  <si>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</si>
  <si>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</si>
  <si>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</si>
  <si>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</si>
  <si>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</si>
  <si>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</si>
  <si>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</si>
  <si>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</si>
  <si>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</si>
  <si>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</si>
  <si>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</si>
  <si>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</si>
  <si>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</si>
  <si>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</si>
  <si>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</si>
  <si>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</si>
  <si>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</si>
  <si>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</si>
  <si>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</si>
  <si>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</si>
  <si>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</si>
  <si>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</si>
  <si>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</si>
  <si>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</si>
  <si>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</si>
  <si>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</si>
  <si>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</si>
  <si>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</si>
  <si>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</si>
  <si>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</si>
  <si>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</si>
  <si>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</si>
  <si>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</si>
  <si>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</si>
  <si>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</si>
  <si>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</si>
  <si>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</si>
  <si>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</si>
  <si>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</si>
  <si>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</si>
  <si>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</si>
  <si>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</si>
  <si>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</si>
  <si>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</si>
  <si>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</si>
  <si>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</si>
  <si>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</si>
  <si>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</si>
  <si>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</si>
  <si>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</si>
  <si>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</si>
  <si>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</si>
  <si>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</si>
  <si>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</si>
  <si>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</si>
  <si>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</si>
  <si>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</si>
  <si>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</si>
  <si>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</si>
  <si>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</si>
  <si>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</si>
  <si>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</si>
  <si>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</si>
  <si>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</si>
  <si>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</si>
  <si>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</si>
  <si>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</si>
  <si>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</si>
  <si>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</si>
  <si>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</si>
  <si>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</si>
  <si>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</si>
  <si>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</si>
  <si>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</si>
  <si>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</si>
  <si>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</si>
  <si>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</si>
  <si>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</si>
  <si>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</si>
  <si>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</si>
  <si>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</si>
  <si>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</si>
  <si>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</si>
  <si>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</si>
  <si>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</si>
  <si>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</si>
  <si>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</si>
  <si>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</si>
  <si>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</si>
  <si>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</si>
  <si>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</si>
  <si>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</si>
  <si>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</si>
  <si>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</si>
  <si>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</si>
  <si>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</si>
  <si>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</si>
  <si>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</si>
  <si>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</si>
  <si>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</si>
  <si>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</si>
  <si>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</si>
  <si>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</si>
  <si>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</si>
  <si>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</si>
  <si>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</si>
  <si>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</si>
  <si>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</si>
  <si>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</si>
  <si>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</si>
  <si>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</si>
  <si>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</si>
  <si>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</si>
  <si>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</si>
  <si>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</si>
  <si>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</si>
  <si>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</si>
  <si>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</si>
  <si>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</si>
  <si>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</si>
  <si>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</si>
  <si>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</si>
  <si>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</si>
  <si>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</si>
  <si>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</si>
  <si>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</si>
  <si>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</si>
  <si>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</si>
  <si>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</si>
  <si>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</si>
  <si>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</si>
  <si>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</si>
  <si>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</si>
  <si>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</si>
  <si>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</si>
  <si>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</si>
  <si>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</si>
  <si>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</si>
  <si>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</si>
  <si>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</si>
  <si>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</si>
  <si>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</si>
  <si>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</si>
  <si>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</si>
  <si>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</si>
  <si>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</si>
  <si>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</si>
  <si>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</si>
  <si>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</si>
  <si>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</si>
  <si>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</si>
  <si>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</si>
  <si>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</si>
  <si>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</si>
  <si>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</si>
  <si>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</si>
  <si>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</si>
  <si>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</si>
  <si>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</si>
  <si>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</si>
  <si>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</si>
  <si>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</si>
  <si>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</si>
  <si>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</si>
  <si>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</si>
  <si>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</si>
  <si>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</si>
  <si>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</si>
  <si>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</si>
  <si>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</si>
  <si>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</si>
  <si>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</si>
  <si>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</si>
  <si>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</si>
  <si>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</si>
  <si>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</si>
  <si>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</si>
  <si>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</si>
  <si>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</si>
  <si>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</si>
  <si>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</si>
  <si>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</si>
  <si>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</si>
  <si>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</si>
  <si>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</si>
  <si>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</si>
  <si>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</si>
  <si>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</si>
  <si>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</si>
  <si>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</si>
  <si>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</si>
  <si>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</si>
  <si>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</si>
  <si>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</si>
  <si>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</si>
  <si>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</si>
  <si>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</si>
  <si>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</si>
  <si>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</si>
  <si>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</si>
  <si>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</si>
  <si>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</si>
  <si>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</si>
  <si>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</si>
  <si>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</si>
  <si>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</si>
  <si>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</si>
  <si>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</si>
  <si>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</si>
  <si>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</si>
  <si>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</si>
  <si>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</si>
  <si>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</si>
  <si>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</si>
  <si>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</si>
  <si>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</si>
  <si>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</si>
  <si>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</si>
  <si>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</si>
  <si>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</si>
  <si>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</si>
  <si>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</si>
  <si>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</si>
  <si>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</si>
  <si>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</si>
  <si>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</si>
  <si>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</si>
  <si>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</si>
  <si>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</si>
  <si>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</si>
  <si>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</si>
  <si>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</si>
  <si>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</si>
  <si>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</si>
  <si>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</si>
  <si>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</si>
  <si>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</si>
  <si>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</si>
  <si>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</si>
  <si>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</si>
  <si>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</si>
  <si>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</si>
  <si>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</si>
  <si>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</si>
  <si>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</si>
  <si>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</si>
  <si>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</si>
  <si>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</si>
  <si>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</si>
  <si>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</si>
  <si>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</si>
  <si>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</si>
  <si>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</si>
  <si>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</si>
  <si>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</si>
  <si>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</si>
  <si>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</si>
  <si>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</si>
  <si>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</si>
  <si>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</si>
  <si>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</si>
  <si>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</si>
  <si>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</si>
  <si>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</si>
  <si>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</si>
  <si>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</si>
  <si>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</si>
  <si>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</si>
  <si>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</si>
  <si>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</si>
  <si>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</si>
  <si>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</si>
  <si>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</si>
  <si>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</si>
  <si>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</si>
  <si>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</si>
  <si>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</si>
  <si>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</si>
  <si>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</si>
  <si>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</si>
  <si>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</si>
  <si>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</si>
  <si>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</si>
  <si>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</si>
  <si>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</si>
  <si>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</si>
  <si>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</si>
  <si>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</si>
  <si>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</si>
  <si>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</si>
  <si>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</si>
  <si>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</si>
  <si>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</si>
  <si>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</si>
  <si>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</si>
  <si>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</si>
  <si>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</si>
  <si>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</si>
  <si>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</si>
  <si>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</si>
  <si>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</si>
  <si>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</si>
  <si>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</si>
  <si>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</si>
  <si>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</si>
  <si>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</si>
  <si>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</si>
  <si>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</si>
  <si>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</si>
  <si>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</si>
  <si>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</si>
  <si>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</si>
  <si>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</si>
  <si>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</si>
  <si>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</si>
  <si>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</si>
  <si>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</si>
  <si>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</si>
  <si>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</si>
  <si>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</si>
  <si>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</si>
  <si>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</si>
  <si>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</si>
  <si>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</si>
  <si>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</si>
  <si>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</si>
  <si>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</si>
  <si>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</si>
  <si>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</si>
  <si>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</si>
  <si>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</si>
  <si>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</si>
  <si>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</si>
  <si>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</si>
  <si>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</si>
  <si>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</si>
  <si>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</si>
  <si>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</si>
  <si>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</si>
  <si>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</si>
  <si>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</si>
  <si>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</si>
  <si>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</si>
  <si>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</si>
  <si>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</si>
  <si>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</si>
  <si>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</si>
  <si>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</si>
  <si>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</si>
  <si>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</si>
  <si>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</si>
  <si>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</si>
  <si>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</si>
  <si>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</si>
  <si>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</si>
  <si>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</si>
  <si>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</si>
  <si>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</si>
  <si>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</si>
  <si>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</si>
  <si>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</si>
  <si>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</si>
  <si>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</si>
  <si>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</si>
  <si>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</si>
  <si>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</si>
  <si>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</si>
  <si>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</si>
  <si>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</si>
  <si>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</si>
  <si>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</si>
  <si>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</si>
  <si>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</si>
  <si>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</si>
  <si>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</si>
  <si>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</si>
  <si>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</si>
  <si>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</si>
  <si>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</si>
  <si>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</si>
  <si>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</si>
  <si>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</si>
  <si>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</si>
  <si>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</si>
  <si>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</si>
  <si>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</si>
  <si>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</si>
  <si>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</si>
  <si>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</si>
  <si>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</si>
  <si>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</si>
  <si>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</si>
  <si>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</si>
  <si>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</si>
  <si>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</si>
  <si>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</si>
  <si>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</si>
  <si>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</si>
  <si>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</si>
  <si>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</si>
  <si>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</si>
  <si>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</si>
  <si>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</si>
  <si>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</si>
  <si>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</si>
  <si>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</si>
  <si>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</si>
  <si>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</si>
  <si>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</si>
  <si>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</si>
  <si>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</si>
  <si>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</si>
  <si>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</si>
  <si>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</si>
  <si>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</si>
  <si>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</si>
  <si>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</si>
  <si>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</si>
  <si>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</si>
  <si>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</si>
  <si>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</si>
  <si>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</si>
  <si>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</si>
  <si>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</si>
  <si>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</si>
  <si>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</si>
  <si>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</si>
  <si>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</si>
  <si>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</si>
  <si>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</si>
  <si>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</si>
  <si>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</si>
  <si>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</si>
  <si>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</si>
  <si>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</si>
  <si>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</si>
  <si>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</si>
  <si>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</si>
  <si>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</si>
  <si>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</si>
  <si>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</si>
  <si>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</si>
  <si>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</si>
  <si>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</si>
  <si>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</si>
  <si>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</si>
  <si>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</si>
  <si>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</si>
  <si>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</si>
  <si>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</si>
  <si>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</si>
  <si>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</si>
  <si>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</si>
  <si>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</si>
  <si>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</si>
  <si>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</si>
  <si>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</si>
  <si>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</si>
  <si>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</si>
  <si>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</si>
  <si>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</si>
  <si>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</si>
  <si>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</si>
  <si>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</si>
  <si>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</si>
  <si>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</si>
  <si>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</si>
  <si>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</si>
  <si>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</si>
  <si>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</si>
  <si>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</si>
  <si>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</si>
  <si>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</si>
  <si>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</si>
  <si>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</si>
  <si>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</si>
  <si>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</si>
  <si>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</si>
  <si>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</si>
  <si>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</si>
  <si>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</si>
  <si>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</si>
  <si>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</si>
  <si>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</si>
  <si>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</si>
  <si>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</si>
  <si>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</si>
  <si>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</si>
  <si>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</si>
  <si>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</si>
  <si>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</si>
  <si>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</si>
  <si>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</si>
  <si>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</si>
  <si>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</si>
  <si>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</si>
  <si>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</si>
  <si>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</si>
  <si>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</si>
  <si>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</si>
  <si>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</si>
  <si>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</si>
  <si>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</si>
  <si>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</si>
  <si>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</si>
  <si>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</si>
  <si>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</si>
  <si>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</si>
  <si>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</si>
  <si>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</si>
  <si>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</si>
  <si>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</si>
  <si>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</si>
  <si>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</si>
  <si>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</si>
  <si>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</si>
  <si>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</si>
  <si>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</si>
  <si>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</si>
  <si>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</si>
  <si>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</si>
  <si>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</si>
  <si>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</si>
  <si>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</si>
  <si>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</si>
  <si>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</si>
  <si>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</si>
  <si>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</si>
  <si>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</si>
  <si>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</si>
  <si>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</si>
  <si>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</si>
  <si>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</si>
  <si>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</si>
  <si>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</si>
  <si>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</si>
  <si>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</si>
  <si>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</si>
  <si>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</si>
  <si>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</si>
  <si>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</si>
  <si>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</si>
  <si>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</si>
  <si>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</si>
  <si>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</si>
  <si>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</si>
  <si>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</si>
  <si>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</si>
  <si>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</si>
  <si>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</si>
  <si>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</si>
  <si>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</si>
  <si>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</si>
  <si>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</si>
  <si>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</si>
  <si>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</si>
  <si>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</si>
  <si>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</si>
  <si>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</si>
  <si>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</si>
  <si>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</si>
  <si>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</si>
  <si>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</si>
  <si>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</si>
  <si>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</si>
  <si>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</si>
  <si>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</si>
  <si>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</si>
  <si>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</si>
  <si>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</si>
  <si>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</si>
  <si>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</si>
  <si>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</si>
  <si>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</si>
  <si>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</si>
  <si>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</si>
  <si>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</si>
  <si>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</si>
  <si>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</si>
  <si>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</si>
  <si>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</si>
  <si>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</si>
  <si>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</si>
  <si>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</si>
  <si>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</si>
  <si>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</si>
  <si>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</si>
  <si>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</si>
  <si>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</si>
  <si>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</si>
  <si>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</si>
  <si>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</si>
  <si>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</si>
  <si>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</si>
  <si>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</si>
  <si>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</si>
  <si>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</si>
  <si>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</si>
  <si>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</si>
  <si>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</si>
  <si>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</si>
  <si>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</si>
  <si>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</si>
  <si>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</si>
  <si>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</si>
  <si>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</si>
  <si>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</si>
  <si>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</si>
  <si>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</si>
  <si>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</si>
  <si>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</si>
  <si>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</si>
  <si>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</si>
  <si>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</si>
  <si>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</si>
  <si>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</si>
  <si>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</si>
  <si>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</si>
  <si>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</si>
  <si>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</si>
  <si>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</si>
  <si>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</si>
  <si>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</si>
  <si>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</si>
  <si>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</si>
  <si>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</si>
  <si>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</si>
  <si>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</si>
  <si>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</si>
  <si>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</si>
  <si>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</si>
  <si>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</si>
  <si>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</si>
  <si>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</si>
  <si>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</si>
  <si>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</si>
  <si>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</si>
  <si>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</si>
  <si>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</si>
  <si>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</si>
  <si>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</si>
  <si>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</si>
  <si>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</si>
  <si>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</si>
  <si>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</si>
  <si>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</si>
  <si>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</si>
  <si>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</si>
  <si>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</si>
  <si>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</si>
  <si>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</si>
  <si>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</si>
  <si>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</si>
  <si>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</si>
  <si>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</si>
  <si>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</si>
  <si>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</si>
  <si>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</si>
  <si>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</si>
  <si>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</si>
  <si>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</si>
  <si>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</si>
  <si>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</si>
  <si>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</si>
  <si>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</si>
  <si>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</si>
  <si>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</si>
  <si>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</si>
  <si>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</si>
  <si>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</si>
  <si>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</si>
  <si>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</si>
  <si>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</si>
  <si>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</si>
  <si>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</si>
  <si>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</si>
  <si>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</si>
  <si>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</si>
  <si>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</si>
  <si>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</si>
  <si>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</si>
  <si>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</si>
  <si>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</si>
  <si>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</si>
  <si>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</si>
  <si>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</si>
  <si>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</si>
  <si>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</si>
  <si>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</si>
  <si>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</si>
  <si>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</si>
  <si>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</si>
  <si>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</si>
  <si>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</si>
  <si>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</si>
  <si>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</si>
  <si>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</si>
  <si>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</si>
  <si>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</si>
  <si>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</si>
  <si>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</si>
  <si>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</si>
  <si>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</si>
  <si>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</si>
  <si>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</si>
  <si>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</si>
  <si>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</si>
  <si>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</si>
  <si>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</si>
  <si>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</si>
  <si>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</si>
  <si>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</si>
  <si>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</si>
  <si>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</si>
  <si>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</si>
  <si>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</si>
  <si>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</si>
  <si>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</si>
  <si>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</si>
  <si>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</si>
  <si>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</si>
  <si>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</si>
  <si>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</si>
  <si>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</si>
  <si>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</si>
  <si>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</si>
  <si>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</si>
  <si>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</si>
  <si>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</si>
  <si>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</si>
  <si>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</si>
  <si>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</si>
  <si>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</si>
  <si>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</si>
  <si>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</si>
  <si>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</si>
  <si>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</si>
  <si>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</si>
  <si>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</si>
  <si>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</si>
  <si>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</si>
  <si>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</si>
  <si>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</si>
  <si>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</si>
  <si>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</si>
  <si>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</si>
  <si>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</si>
  <si>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</si>
  <si>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</si>
  <si>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</si>
  <si>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</si>
  <si>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</si>
  <si>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</si>
  <si>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</si>
  <si>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</si>
  <si>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</si>
  <si>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</si>
  <si>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</si>
  <si>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</si>
  <si>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</si>
  <si>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</si>
  <si>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</si>
  <si>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</si>
  <si>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</si>
  <si>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</si>
  <si>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</si>
  <si>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</si>
  <si>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</si>
  <si>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</si>
  <si>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</si>
  <si>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</si>
  <si>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</si>
  <si>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</si>
  <si>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</si>
  <si>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</si>
  <si>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</si>
  <si>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</si>
  <si>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</si>
  <si>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</si>
  <si>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</si>
  <si>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</si>
  <si>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</si>
  <si>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</si>
  <si>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</si>
  <si>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</si>
  <si>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</si>
  <si>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</si>
  <si>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</si>
  <si>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</si>
  <si>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</si>
  <si>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</si>
  <si>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</si>
  <si>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</si>
  <si>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</si>
  <si>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</si>
  <si>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</si>
  <si>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</si>
  <si>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</si>
  <si>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</si>
  <si>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</si>
  <si>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</si>
  <si>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</si>
  <si>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</si>
  <si>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</si>
  <si>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</si>
  <si>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</si>
  <si>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</si>
  <si>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</si>
  <si>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</si>
  <si>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</si>
  <si>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</si>
  <si>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</si>
  <si>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</si>
  <si>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</si>
  <si>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</si>
  <si>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</si>
  <si>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</si>
  <si>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</si>
  <si>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</si>
  <si>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</si>
  <si>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</si>
  <si>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</si>
  <si>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</si>
  <si>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</si>
  <si>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</si>
  <si>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</si>
  <si>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</si>
  <si>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</si>
  <si>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</si>
  <si>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</si>
  <si>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</si>
  <si>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</si>
  <si>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</si>
  <si>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</si>
  <si>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</si>
  <si>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</si>
  <si>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</si>
  <si>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</si>
  <si>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</si>
  <si>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</si>
  <si>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</si>
  <si>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</si>
  <si>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</si>
  <si>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</si>
  <si>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</si>
  <si>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</si>
  <si>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</si>
  <si>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</si>
  <si>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</si>
  <si>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</si>
  <si>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</si>
  <si>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</si>
  <si>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</si>
  <si>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</si>
  <si>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</si>
  <si>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</si>
  <si>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</si>
  <si>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</si>
  <si>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</si>
  <si>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</si>
  <si>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</si>
  <si>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</si>
  <si>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</si>
  <si>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</si>
  <si>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</si>
  <si>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</si>
  <si>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</si>
  <si>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</si>
  <si>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</si>
  <si>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</si>
  <si>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</si>
  <si>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</si>
  <si>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</si>
  <si>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</si>
  <si>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</si>
  <si>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</si>
  <si>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</si>
  <si>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</si>
  <si>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</si>
  <si>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</si>
  <si>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</si>
  <si>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</si>
  <si>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</si>
  <si>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</si>
  <si>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</si>
  <si>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</si>
  <si>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</si>
  <si>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</si>
  <si>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</si>
  <si>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</si>
  <si>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</si>
  <si>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</si>
  <si>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</si>
  <si>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</si>
  <si>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</si>
  <si>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</si>
  <si>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</si>
  <si>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</si>
  <si>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</si>
  <si>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</si>
  <si>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</si>
  <si>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</si>
  <si>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</si>
  <si>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</si>
  <si>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</si>
  <si>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</si>
  <si>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</si>
  <si>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</si>
  <si>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</si>
  <si>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</si>
  <si>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</si>
  <si>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</si>
  <si>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</si>
  <si>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</si>
  <si>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</si>
  <si>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</si>
  <si>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</si>
  <si>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</si>
  <si>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</si>
  <si>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</si>
  <si>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</si>
  <si>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</si>
  <si>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</si>
  <si>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</si>
  <si>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</si>
  <si>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</si>
  <si>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</si>
  <si>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</si>
  <si>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</si>
  <si>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</si>
  <si>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</si>
  <si>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</si>
  <si>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</si>
  <si>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</si>
  <si>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</si>
  <si>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</si>
  <si>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</si>
  <si>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</si>
  <si>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</si>
  <si>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</si>
  <si>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</si>
  <si>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</si>
  <si>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</si>
  <si>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</si>
  <si>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</si>
  <si>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</si>
  <si>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</si>
  <si>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</si>
  <si>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</si>
  <si>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</si>
  <si>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</si>
  <si>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</si>
  <si>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</si>
  <si>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</si>
  <si>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</si>
  <si>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</si>
  <si>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</si>
  <si>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</si>
  <si>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</si>
  <si>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</si>
  <si>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</si>
  <si>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</si>
  <si>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</si>
  <si>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</si>
  <si>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</si>
  <si>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</si>
  <si>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</si>
  <si>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</si>
  <si>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</si>
  <si>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</si>
  <si>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</si>
  <si>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</si>
  <si>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</si>
  <si>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</si>
  <si>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</si>
  <si>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</si>
  <si>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</si>
  <si>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</si>
  <si>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</si>
  <si>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</si>
  <si>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</si>
  <si>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</si>
  <si>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</si>
  <si>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</si>
  <si>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</si>
  <si>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</si>
  <si>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</si>
  <si>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</si>
  <si>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</si>
  <si>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</si>
  <si>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</si>
  <si>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</si>
  <si>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</si>
  <si>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</si>
  <si>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</si>
  <si>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</si>
  <si>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</si>
  <si>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</si>
  <si>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</si>
  <si>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</si>
  <si>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</si>
  <si>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</si>
  <si>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</si>
  <si>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</si>
  <si>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</si>
  <si>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</si>
  <si>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</si>
  <si>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</si>
  <si>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</si>
  <si>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</si>
  <si>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</si>
  <si>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</si>
  <si>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</si>
  <si>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</si>
  <si>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</si>
  <si>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</si>
  <si>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</si>
  <si>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</si>
  <si>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</si>
  <si>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</si>
  <si>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</si>
  <si>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</si>
  <si>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</si>
  <si>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</si>
  <si>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</si>
  <si>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</si>
  <si>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</si>
  <si>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</si>
  <si>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</si>
  <si>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</si>
  <si>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</si>
  <si>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</si>
  <si>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</si>
  <si>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</si>
  <si>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</si>
  <si>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</si>
  <si>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</si>
  <si>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</si>
  <si>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</si>
  <si>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</si>
  <si>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</si>
  <si>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</si>
  <si>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</si>
  <si>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</si>
  <si>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</si>
  <si>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</si>
  <si>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</si>
  <si>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</si>
  <si>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</si>
  <si>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</si>
  <si>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</si>
  <si>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</si>
  <si>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</si>
  <si>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</si>
  <si>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</si>
  <si>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</si>
  <si>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</si>
  <si>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</si>
  <si>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</si>
  <si>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</si>
  <si>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</si>
  <si>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</si>
  <si>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</si>
  <si>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</si>
  <si>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</si>
  <si>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</si>
  <si>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</si>
  <si>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</si>
  <si>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</si>
  <si>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</si>
  <si>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</si>
  <si>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</si>
  <si>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</si>
  <si>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</si>
  <si>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</si>
  <si>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</si>
  <si>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</si>
  <si>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</si>
  <si>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</si>
  <si>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</si>
  <si>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</si>
  <si>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</si>
  <si>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</si>
  <si>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</si>
  <si>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</si>
  <si>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</si>
  <si>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</si>
  <si>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</si>
  <si>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</si>
  <si>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</si>
  <si>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</si>
  <si>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</si>
  <si>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</si>
  <si>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</si>
  <si>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</si>
  <si>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</si>
  <si>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</si>
  <si>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</si>
  <si>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</si>
  <si>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</si>
  <si>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</si>
  <si>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</si>
  <si>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</si>
  <si>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</si>
  <si>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</si>
  <si>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</si>
  <si>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</si>
  <si>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</si>
  <si>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</si>
  <si>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</si>
  <si>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</si>
  <si>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</si>
  <si>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</si>
  <si>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</si>
  <si>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</si>
  <si>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</si>
  <si>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</si>
  <si>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</si>
  <si>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</si>
  <si>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</si>
  <si>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</si>
  <si>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</si>
  <si>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</si>
  <si>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</si>
  <si>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</si>
  <si>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</si>
  <si>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</si>
  <si>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</si>
  <si>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</si>
  <si>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</si>
  <si>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</si>
  <si>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</si>
  <si>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</si>
  <si>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</si>
  <si>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</si>
  <si>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</si>
  <si>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</si>
  <si>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</si>
  <si>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</si>
  <si>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</si>
  <si>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</si>
  <si>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</si>
  <si>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</si>
  <si>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</si>
  <si>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</si>
  <si>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</si>
  <si>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</si>
  <si>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</si>
  <si>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</si>
  <si>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</si>
  <si>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</si>
  <si>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</si>
  <si>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</si>
  <si>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</si>
  <si>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</si>
  <si>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</si>
  <si>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</si>
  <si>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</si>
  <si>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</si>
  <si>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</si>
  <si>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</si>
  <si>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</si>
  <si>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</si>
  <si>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</si>
  <si>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</si>
  <si>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</si>
  <si>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</si>
  <si>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</si>
  <si>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</si>
  <si>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</si>
  <si>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</si>
  <si>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</si>
  <si>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</si>
  <si>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</si>
  <si>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</si>
  <si>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</si>
  <si>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</si>
  <si>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</si>
  <si>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</si>
  <si>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</si>
  <si>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</si>
  <si>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</si>
  <si>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</si>
  <si>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</si>
  <si>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</si>
  <si>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</si>
  <si>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</si>
  <si>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</si>
  <si>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</si>
  <si>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</si>
  <si>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</si>
  <si>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</si>
  <si>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</si>
  <si>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</si>
  <si>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</si>
  <si>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</si>
  <si>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</si>
  <si>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</si>
  <si>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</si>
  <si>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</si>
  <si>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</si>
  <si>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</si>
  <si>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</si>
  <si>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</si>
  <si>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</si>
  <si>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</si>
  <si>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</si>
  <si>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</si>
  <si>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</si>
  <si>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</si>
  <si>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</si>
  <si>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</si>
  <si>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</si>
  <si>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</si>
  <si>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</si>
  <si>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</si>
  <si>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</si>
  <si>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</si>
  <si>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</si>
  <si>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</si>
  <si>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</si>
  <si>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</si>
  <si>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</si>
  <si>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</si>
  <si>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</si>
  <si>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</si>
  <si>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</si>
  <si>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</si>
  <si>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</si>
  <si>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</si>
  <si>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</si>
  <si>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</si>
  <si>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</si>
  <si>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</si>
  <si>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</si>
  <si>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</si>
  <si>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</si>
  <si>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</si>
  <si>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</si>
  <si>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</si>
  <si>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</si>
  <si>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</si>
  <si>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</si>
  <si>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</si>
  <si>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</si>
  <si>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</si>
  <si>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</si>
  <si>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</si>
  <si>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</si>
  <si>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</si>
  <si>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</si>
  <si>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</si>
  <si>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</si>
  <si>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</si>
  <si>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</si>
  <si>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</si>
  <si>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</si>
  <si>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</si>
  <si>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</si>
  <si>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</si>
  <si>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</si>
  <si>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</si>
  <si>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</si>
  <si>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</si>
  <si>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</si>
  <si>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</si>
  <si>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</si>
  <si>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</si>
  <si>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</si>
  <si>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</si>
  <si>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</si>
  <si>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</si>
  <si>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</si>
  <si>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</si>
  <si>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</si>
  <si>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</si>
  <si>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</si>
  <si>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</si>
  <si>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</si>
  <si>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</si>
  <si>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</si>
  <si>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</si>
  <si>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</si>
  <si>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</si>
  <si>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</si>
  <si>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</si>
  <si>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</si>
  <si>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</si>
  <si>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</si>
  <si>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</si>
  <si>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</si>
  <si>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</si>
  <si>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</si>
  <si>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</si>
  <si>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</si>
  <si>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</si>
  <si>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</si>
  <si>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</si>
  <si>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</si>
  <si>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</si>
  <si>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</si>
  <si>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</si>
  <si>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</si>
  <si>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</si>
  <si>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</si>
  <si>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</si>
  <si>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</si>
  <si>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</si>
  <si>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</si>
  <si>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</si>
  <si>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</si>
  <si>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</si>
  <si>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</si>
  <si>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</si>
  <si>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</si>
  <si>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</si>
  <si>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</si>
  <si>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</si>
  <si>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</si>
  <si>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</si>
  <si>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</si>
  <si>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</si>
  <si>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</si>
  <si>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</si>
  <si>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</si>
  <si>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</si>
  <si>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</si>
  <si>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</si>
  <si>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</si>
  <si>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</si>
  <si>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</si>
  <si>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</si>
  <si>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</si>
  <si>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</si>
  <si>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</si>
  <si>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</si>
  <si>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</si>
  <si>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</si>
  <si>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</si>
  <si>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</si>
  <si>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</si>
  <si>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</si>
  <si>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</si>
  <si>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</si>
  <si>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</si>
  <si>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</si>
  <si>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</si>
  <si>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</si>
  <si>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</si>
  <si>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</si>
  <si>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</si>
  <si>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</si>
  <si>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</si>
  <si>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</si>
  <si>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</si>
  <si>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</si>
  <si>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</si>
  <si>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</si>
  <si>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</si>
  <si>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</si>
  <si>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</si>
  <si>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</si>
  <si>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</si>
  <si>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</si>
  <si>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</si>
  <si>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</si>
  <si>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</si>
  <si>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</si>
  <si>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</si>
  <si>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</si>
  <si>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</si>
  <si>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</si>
  <si>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</si>
  <si>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</si>
  <si>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</si>
  <si>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</si>
  <si>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</si>
  <si>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</si>
  <si>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</si>
  <si>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</si>
  <si>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</si>
  <si>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</si>
  <si>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</si>
  <si>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</si>
  <si>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</si>
  <si>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</si>
  <si>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</si>
  <si>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</si>
  <si>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</si>
  <si>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</si>
  <si>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</si>
  <si>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</si>
  <si>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</si>
  <si>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</si>
  <si>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</si>
  <si>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</si>
  <si>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</si>
  <si>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</si>
  <si>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</si>
  <si>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</si>
  <si>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</si>
  <si>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</si>
  <si>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</si>
  <si>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</si>
  <si>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</si>
  <si>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</si>
  <si>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</si>
  <si>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</si>
  <si>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</si>
  <si>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</si>
  <si>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</si>
  <si>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</si>
  <si>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</si>
  <si>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</si>
  <si>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</si>
  <si>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</si>
  <si>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</si>
  <si>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</si>
  <si>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</si>
  <si>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</si>
  <si>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</si>
  <si>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</si>
  <si>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</si>
  <si>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</si>
  <si>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</si>
  <si>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</si>
  <si>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</si>
  <si>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</si>
  <si>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</si>
  <si>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</si>
  <si>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</si>
  <si>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</si>
  <si>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</si>
  <si>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</si>
  <si>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</si>
  <si>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</si>
  <si>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</si>
  <si>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</si>
  <si>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</si>
  <si>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</si>
  <si>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</si>
  <si>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</si>
  <si>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</si>
  <si>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</si>
  <si>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</si>
  <si>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</si>
  <si>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</si>
  <si>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</si>
  <si>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</si>
  <si>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</si>
  <si>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</si>
  <si>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</si>
  <si>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</si>
  <si>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</si>
  <si>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</si>
  <si>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</si>
  <si>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</si>
  <si>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</si>
  <si>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</si>
  <si>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</si>
  <si>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</si>
  <si>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</si>
  <si>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</si>
  <si>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</si>
  <si>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</si>
  <si>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</si>
  <si>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</si>
  <si>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</si>
  <si>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</si>
  <si>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</si>
  <si>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</si>
  <si>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</si>
  <si>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</si>
  <si>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</si>
  <si>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</si>
  <si>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</si>
  <si>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</si>
  <si>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</si>
  <si>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</si>
  <si>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</si>
  <si>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</si>
  <si>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</si>
  <si>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</si>
  <si>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</si>
  <si>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</si>
  <si>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</si>
  <si>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</si>
  <si>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</si>
  <si>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</si>
  <si>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</si>
  <si>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</si>
  <si>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</si>
  <si>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</si>
  <si>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</si>
  <si>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</si>
  <si>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</si>
  <si>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</si>
  <si>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</si>
  <si>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</si>
  <si>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</si>
  <si>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</si>
  <si>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</si>
  <si>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</si>
  <si>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</si>
  <si>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</si>
  <si>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</si>
  <si>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</si>
  <si>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</si>
  <si>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</si>
  <si>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</si>
  <si>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</si>
  <si>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</si>
  <si>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</si>
  <si>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</si>
  <si>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</si>
  <si>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</si>
  <si>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</si>
  <si>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</si>
  <si>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</si>
  <si>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</si>
  <si>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</si>
  <si>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</si>
  <si>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</si>
  <si>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</si>
  <si>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</si>
  <si>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</si>
  <si>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</si>
  <si>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</si>
  <si>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</si>
  <si>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</si>
  <si>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</si>
  <si>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</si>
  <si>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</si>
  <si>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</si>
  <si>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</si>
  <si>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</si>
  <si>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</si>
  <si>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</si>
  <si>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</si>
  <si>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</si>
  <si>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</si>
  <si>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</si>
  <si>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</si>
  <si>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</si>
  <si>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</si>
  <si>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</si>
  <si>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</si>
  <si>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</si>
  <si>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</si>
  <si>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</si>
  <si>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</si>
  <si>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</si>
  <si>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</si>
  <si>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</si>
  <si>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</si>
  <si>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</si>
  <si>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</si>
  <si>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</si>
  <si>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</si>
  <si>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</si>
  <si>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</si>
  <si>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</si>
  <si>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</si>
  <si>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</si>
  <si>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</si>
  <si>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</si>
  <si>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</si>
  <si>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</si>
  <si>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</si>
  <si>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</si>
  <si>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</si>
  <si>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</si>
  <si>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</si>
  <si>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</si>
  <si>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</si>
  <si>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</si>
  <si>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</si>
  <si>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</si>
  <si>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</si>
  <si>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</si>
  <si>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</si>
  <si>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</si>
  <si>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</si>
  <si>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</si>
  <si>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</si>
  <si>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</si>
  <si>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</si>
  <si>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</si>
  <si>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</si>
  <si>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</si>
  <si>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</si>
  <si>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</si>
  <si>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</si>
  <si>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</si>
  <si>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</si>
  <si>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</si>
  <si>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</si>
  <si>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</si>
  <si>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</si>
  <si>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</si>
  <si>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</si>
  <si>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</si>
  <si>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</si>
  <si>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</si>
  <si>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</si>
  <si>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</si>
  <si>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</si>
  <si>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</si>
  <si>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</si>
  <si>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</si>
  <si>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</si>
  <si>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</si>
  <si>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</si>
  <si>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</si>
  <si>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</si>
  <si>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</si>
  <si>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</si>
  <si>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</si>
  <si>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</si>
  <si>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</si>
  <si>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</si>
  <si>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</si>
  <si>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</si>
  <si>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</si>
  <si>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</si>
  <si>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</si>
  <si>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</si>
  <si>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</si>
  <si>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</si>
  <si>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</si>
  <si>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</si>
  <si>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</si>
  <si>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</si>
  <si>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</si>
  <si>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</si>
  <si>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</si>
  <si>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</si>
  <si>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</si>
  <si>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</si>
  <si>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</si>
  <si>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</si>
  <si>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</si>
  <si>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</si>
  <si>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</si>
  <si>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</si>
  <si>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</si>
  <si>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</si>
  <si>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</si>
  <si>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</si>
  <si>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</si>
  <si>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</si>
  <si>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</si>
  <si>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</si>
  <si>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</si>
  <si>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</si>
  <si>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</si>
  <si>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</si>
  <si>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</si>
  <si>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</si>
  <si>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</si>
  <si>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</si>
  <si>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</si>
  <si>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</si>
  <si>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</si>
  <si>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</si>
  <si>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</si>
  <si>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</si>
  <si>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</si>
  <si>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</si>
  <si>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</si>
  <si>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</si>
  <si>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</si>
  <si>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</si>
  <si>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</si>
  <si>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</si>
  <si>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</si>
  <si>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</si>
  <si>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</si>
  <si>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</si>
  <si>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</si>
  <si>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</si>
  <si>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</si>
  <si>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</si>
  <si>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</si>
  <si>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</si>
  <si>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</si>
  <si>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</si>
  <si>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</si>
  <si>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</si>
  <si>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</si>
  <si>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</si>
  <si>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</si>
  <si>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</si>
  <si>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</si>
  <si>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</si>
  <si>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</si>
  <si>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</si>
  <si>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</si>
  <si>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</si>
  <si>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</si>
  <si>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</si>
  <si>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</si>
  <si>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</si>
  <si>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</si>
  <si>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</si>
  <si>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</si>
  <si>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</si>
  <si>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</si>
  <si>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</si>
  <si>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</si>
  <si>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</si>
  <si>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</si>
  <si>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</si>
  <si>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</si>
  <si>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</si>
  <si>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</si>
  <si>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</si>
  <si>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</si>
  <si>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</si>
  <si>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</si>
  <si>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</si>
  <si>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</si>
  <si>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</si>
  <si>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</si>
  <si>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</si>
  <si>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</si>
  <si>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</si>
  <si>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</si>
  <si>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</si>
  <si>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</si>
  <si>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</si>
  <si>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</si>
  <si>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</si>
  <si>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</si>
  <si>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</si>
  <si>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</si>
  <si>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</si>
  <si>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</si>
  <si>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</si>
  <si>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</si>
  <si>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</si>
  <si>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</si>
  <si>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</si>
  <si>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</si>
  <si>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</si>
  <si>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</si>
  <si>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</si>
  <si>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</si>
  <si>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</si>
  <si>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</si>
  <si>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</si>
  <si>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</si>
  <si>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</si>
  <si>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</si>
  <si>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</si>
  <si>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</si>
  <si>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</si>
  <si>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</si>
  <si>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</si>
  <si>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</si>
  <si>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</si>
  <si>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</si>
  <si>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</si>
  <si>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</si>
  <si>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</si>
  <si>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</si>
  <si>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</si>
  <si>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</si>
  <si>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</si>
  <si>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</si>
  <si>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</si>
  <si>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</si>
  <si>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</si>
  <si>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</si>
  <si>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</si>
  <si>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</si>
  <si>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</si>
  <si>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</si>
  <si>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</si>
  <si>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</si>
  <si>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</si>
  <si>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</si>
  <si>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</si>
  <si>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</si>
  <si>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</si>
  <si>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</si>
  <si>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</si>
  <si>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</si>
  <si>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</si>
  <si>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</si>
  <si>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</si>
  <si>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</si>
  <si>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</si>
  <si>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</si>
  <si>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</si>
  <si>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</si>
  <si>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</si>
  <si>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</si>
  <si>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</si>
  <si>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</si>
  <si>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</si>
  <si>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</si>
  <si>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</si>
  <si>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</si>
  <si>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</si>
  <si>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</si>
  <si>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</si>
  <si>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</si>
  <si>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</si>
  <si>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</si>
  <si>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</si>
  <si>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</si>
  <si>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</si>
  <si>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</si>
  <si>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</si>
  <si>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</si>
  <si>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</si>
  <si>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</si>
  <si>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</si>
  <si>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</si>
  <si>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</si>
  <si>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</si>
  <si>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</si>
  <si>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</si>
  <si>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</si>
  <si>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</si>
  <si>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</si>
  <si>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</si>
  <si>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</si>
  <si>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</si>
  <si>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</si>
  <si>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</si>
  <si>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</si>
  <si>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</si>
  <si>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</si>
  <si>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</si>
  <si>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</si>
  <si>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</si>
  <si>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</si>
  <si>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</si>
  <si>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</si>
  <si>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</si>
  <si>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</si>
  <si>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</si>
  <si>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</si>
  <si>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</si>
  <si>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</si>
  <si>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</si>
  <si>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</si>
  <si>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</si>
  <si>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</si>
  <si>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</si>
  <si>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</si>
  <si>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</si>
  <si>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</si>
  <si>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</si>
  <si>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</si>
  <si>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</si>
  <si>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</si>
  <si>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</si>
  <si>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</si>
  <si>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</si>
  <si>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</si>
  <si>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</si>
  <si>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</si>
  <si>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</si>
  <si>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</si>
  <si>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</si>
  <si>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</si>
  <si>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</si>
  <si>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</si>
  <si>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</si>
  <si>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</si>
  <si>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</si>
  <si>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</si>
  <si>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</si>
  <si>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</si>
  <si>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</si>
  <si>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</si>
  <si>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</si>
  <si>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</si>
  <si>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</si>
  <si>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</si>
  <si>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</si>
  <si>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</si>
  <si>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</si>
  <si>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</si>
  <si>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</si>
  <si>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</si>
  <si>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</si>
  <si>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</si>
  <si>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</si>
  <si>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</si>
  <si>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</si>
  <si>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</si>
  <si>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</si>
  <si>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</si>
  <si>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</si>
  <si>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</si>
  <si>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</si>
  <si>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</si>
  <si>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</si>
  <si>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</si>
  <si>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</si>
  <si>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</si>
  <si>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</si>
  <si>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</si>
  <si>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</si>
  <si>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</si>
  <si>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</si>
  <si>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</si>
  <si>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</si>
  <si>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</si>
  <si>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</si>
  <si>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</si>
  <si>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</si>
  <si>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</si>
  <si>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</si>
  <si>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</si>
  <si>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</si>
  <si>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</si>
  <si>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</si>
  <si>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</si>
  <si>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</si>
  <si>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</si>
  <si>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</si>
  <si>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</si>
  <si>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</si>
  <si>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</si>
  <si>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</si>
  <si>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</si>
  <si>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</si>
  <si>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</si>
  <si>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</si>
  <si>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</si>
  <si>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</si>
  <si>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</si>
  <si>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</si>
  <si>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</si>
  <si>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</si>
  <si>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</si>
  <si>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</si>
  <si>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</si>
  <si>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</si>
  <si>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</si>
  <si>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</si>
  <si>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</si>
  <si>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</si>
  <si>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</si>
  <si>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</si>
  <si>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</si>
  <si>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</si>
  <si>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</si>
  <si>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</si>
  <si>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</si>
  <si>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</si>
  <si>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</si>
  <si>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</si>
  <si>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</si>
  <si>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</si>
  <si>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</si>
  <si>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</si>
  <si>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</si>
  <si>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</si>
  <si>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</si>
  <si>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</si>
  <si>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</si>
  <si>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</si>
  <si>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</si>
  <si>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</si>
  <si>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</si>
  <si>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</si>
  <si>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</si>
  <si>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</si>
  <si>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</si>
  <si>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</si>
  <si>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</si>
  <si>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</si>
  <si>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</si>
  <si>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</si>
  <si>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</si>
  <si>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</si>
  <si>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</si>
  <si>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</si>
  <si>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</si>
  <si>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</si>
  <si>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</si>
  <si>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</si>
  <si>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</si>
  <si>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</si>
  <si>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</si>
  <si>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</si>
  <si>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</si>
  <si>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</si>
  <si>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</si>
  <si>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</si>
  <si>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</si>
  <si>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</si>
  <si>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</si>
  <si>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</si>
  <si>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</si>
  <si>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</si>
  <si>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</si>
  <si>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</si>
  <si>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</si>
  <si>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</si>
  <si>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</si>
  <si>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</si>
  <si>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</si>
  <si>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</si>
  <si>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</si>
  <si>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</si>
  <si>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</si>
  <si>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</si>
  <si>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</si>
  <si>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</si>
  <si>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</si>
  <si>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</si>
  <si>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</si>
  <si>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</si>
  <si>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</si>
  <si>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</si>
  <si>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</si>
  <si>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</si>
  <si>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</si>
  <si>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</si>
  <si>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</si>
  <si>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</si>
  <si>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</si>
  <si>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</si>
  <si>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</si>
  <si>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</si>
  <si>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</si>
  <si>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</si>
  <si>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</si>
  <si>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</si>
  <si>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</si>
  <si>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</si>
  <si>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</si>
  <si>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</si>
  <si>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</si>
  <si>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</si>
  <si>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</si>
  <si>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</si>
  <si>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</si>
  <si>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</si>
  <si>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</si>
  <si>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</si>
  <si>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</si>
  <si>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</si>
  <si>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</si>
  <si>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</si>
  <si>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</si>
  <si>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</si>
  <si>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</si>
  <si>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</si>
  <si>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</si>
  <si>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</si>
  <si>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</si>
  <si>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</si>
  <si>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</si>
  <si>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</si>
  <si>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</si>
  <si>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</si>
  <si>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</si>
  <si>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</si>
  <si>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</si>
  <si>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</si>
  <si>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</si>
  <si>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</si>
  <si>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</si>
  <si>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</si>
  <si>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</si>
  <si>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</si>
  <si>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</si>
  <si>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</si>
  <si>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</si>
  <si>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</si>
  <si>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</si>
  <si>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</si>
  <si>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</si>
  <si>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</si>
  <si>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</si>
  <si>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</si>
  <si>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</si>
  <si>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</si>
  <si>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</si>
  <si>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</si>
  <si>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</si>
  <si>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</si>
  <si>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</si>
  <si>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</si>
  <si>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</si>
  <si>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</si>
  <si>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</si>
  <si>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</si>
  <si>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</si>
  <si>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</si>
  <si>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</si>
  <si>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</si>
  <si>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</si>
  <si>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</si>
  <si>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</si>
  <si>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</si>
  <si>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</si>
  <si>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</si>
  <si>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</si>
  <si>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</si>
  <si>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</si>
  <si>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</si>
  <si>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</si>
  <si>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</si>
  <si>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</si>
  <si>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</si>
  <si>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</si>
  <si>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</si>
  <si>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</si>
  <si>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</si>
  <si>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</si>
  <si>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</si>
  <si>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</si>
  <si>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</si>
  <si>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</si>
  <si>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</si>
  <si>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</si>
  <si>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</si>
  <si>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</si>
  <si>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</si>
  <si>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</si>
  <si>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</si>
  <si>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</si>
  <si>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</si>
  <si>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</si>
  <si>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</si>
  <si>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</si>
  <si>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</si>
  <si>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</si>
  <si>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</si>
  <si>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</si>
  <si>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</si>
  <si>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</si>
  <si>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</si>
  <si>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</si>
  <si>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</si>
  <si>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</si>
  <si>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</si>
  <si>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</si>
  <si>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</si>
  <si>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</si>
  <si>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</si>
  <si>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</si>
  <si>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</si>
  <si>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</si>
  <si>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</si>
  <si>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</si>
  <si>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</si>
  <si>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</si>
  <si>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</si>
  <si>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</si>
  <si>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</si>
  <si>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</si>
  <si>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</si>
  <si>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</si>
  <si>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</si>
  <si>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</si>
  <si>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</si>
  <si>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</si>
  <si>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</si>
  <si>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</si>
  <si>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</si>
  <si>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</si>
  <si>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</si>
  <si>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</si>
  <si>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</si>
  <si>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</si>
  <si>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</si>
  <si>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</si>
  <si>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</si>
  <si>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</si>
  <si>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</si>
  <si>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</si>
  <si>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</si>
  <si>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</si>
  <si>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</si>
  <si>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</si>
  <si>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</si>
  <si>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</si>
  <si>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</si>
  <si>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</si>
  <si>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</si>
  <si>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</si>
  <si>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</si>
  <si>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</si>
  <si>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</si>
  <si>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</si>
  <si>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</si>
  <si>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</si>
  <si>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</si>
  <si>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</si>
  <si>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</si>
  <si>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</si>
  <si>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</si>
  <si>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</si>
  <si>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</si>
  <si>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</si>
  <si>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</si>
  <si>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</si>
  <si>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</si>
  <si>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</si>
  <si>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</si>
  <si>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</si>
  <si>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</si>
  <si>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</si>
  <si>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</si>
  <si>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</si>
  <si>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</si>
  <si>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</si>
  <si>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</si>
  <si>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</si>
  <si>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</si>
  <si>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</si>
  <si>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</si>
  <si>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</si>
  <si>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</si>
  <si>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</si>
  <si>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</si>
  <si>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</si>
  <si>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</si>
  <si>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</si>
  <si>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</si>
  <si>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</si>
  <si>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</si>
  <si>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</si>
  <si>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</si>
  <si>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</si>
  <si>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</si>
  <si>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</si>
  <si>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</si>
  <si>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</si>
  <si>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</si>
  <si>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</si>
  <si>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</si>
  <si>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</si>
  <si>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</si>
  <si>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</si>
  <si>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</si>
  <si>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</si>
  <si>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</si>
  <si>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</si>
  <si>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</si>
  <si>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</si>
  <si>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</si>
  <si>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</si>
  <si>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</si>
  <si>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</si>
  <si>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</si>
  <si>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</si>
  <si>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</si>
  <si>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</si>
  <si>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</si>
  <si>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</si>
  <si>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</si>
  <si>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</si>
  <si>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</si>
  <si>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</si>
  <si>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</si>
  <si>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</si>
  <si>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</si>
  <si>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</si>
  <si>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</si>
  <si>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</si>
  <si>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</si>
  <si>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</si>
  <si>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</si>
  <si>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</si>
  <si>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</si>
  <si>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</si>
  <si>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</si>
  <si>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</si>
  <si>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</si>
  <si>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</si>
  <si>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</si>
  <si>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</si>
  <si>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</si>
  <si>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</si>
  <si>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</si>
  <si>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</si>
  <si>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</si>
  <si>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</si>
  <si>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</si>
  <si>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</si>
  <si>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</si>
  <si>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</si>
  <si>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</si>
  <si>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</si>
  <si>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</si>
  <si>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</si>
  <si>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</si>
  <si>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</si>
  <si>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</si>
  <si>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</si>
  <si>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</si>
  <si>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</si>
  <si>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</si>
  <si>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</si>
  <si>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</si>
  <si>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</si>
  <si>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</si>
  <si>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</si>
  <si>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</si>
  <si>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</si>
  <si>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</si>
  <si>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</si>
  <si>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</si>
  <si>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</si>
  <si>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</si>
  <si>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</si>
  <si>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</si>
  <si>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</si>
  <si>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</si>
  <si>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</si>
  <si>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</si>
  <si>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</si>
  <si>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</si>
  <si>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</si>
  <si>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</si>
  <si>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</si>
  <si>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</si>
  <si>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</si>
  <si>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</si>
  <si>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</si>
  <si>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</si>
  <si>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</si>
  <si>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</si>
  <si>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</si>
  <si>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</si>
  <si>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</si>
  <si>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</si>
  <si>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</si>
  <si>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</si>
  <si>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</si>
  <si>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</si>
  <si>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</si>
  <si>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</si>
  <si>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</si>
  <si>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</si>
  <si>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</si>
  <si>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</si>
  <si>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</si>
  <si>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</si>
  <si>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</si>
  <si>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</si>
  <si>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</si>
  <si>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</si>
  <si>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</si>
  <si>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</si>
  <si>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</si>
  <si>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</si>
  <si>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</si>
  <si>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</si>
  <si>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</si>
  <si>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</si>
  <si>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</si>
  <si>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</si>
  <si>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</si>
  <si>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</si>
  <si>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</si>
  <si>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</si>
  <si>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</si>
  <si>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</si>
  <si>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</si>
  <si>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</si>
  <si>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</si>
  <si>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</si>
  <si>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</si>
  <si>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</si>
  <si>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</si>
  <si>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</si>
  <si>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</si>
  <si>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</si>
  <si>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</si>
  <si>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</si>
  <si>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</si>
  <si>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</si>
  <si>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</si>
  <si>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</si>
  <si>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</si>
  <si>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</si>
  <si>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</si>
  <si>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</si>
  <si>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</si>
  <si>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</si>
  <si>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</si>
  <si>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</si>
  <si>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</si>
  <si>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</si>
  <si>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</si>
  <si>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</si>
  <si>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</si>
  <si>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</si>
  <si>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</si>
  <si>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</si>
  <si>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</si>
  <si>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</si>
  <si>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</si>
  <si>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</si>
  <si>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</si>
  <si>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</si>
  <si>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</si>
  <si>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</si>
  <si>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</si>
  <si>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</si>
  <si>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</si>
  <si>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</si>
  <si>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</si>
  <si>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</si>
  <si>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</si>
  <si>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</si>
  <si>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</si>
  <si>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</si>
  <si>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</si>
  <si>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</si>
  <si>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</si>
  <si>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</si>
  <si>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</si>
  <si>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</si>
  <si>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</si>
  <si>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</si>
  <si>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</si>
  <si>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</si>
  <si>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</si>
  <si>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</si>
  <si>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</si>
  <si>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</si>
  <si>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</si>
  <si>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</si>
  <si>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</si>
  <si>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</si>
  <si>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</si>
  <si>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</si>
  <si>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</si>
  <si>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</si>
  <si>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</si>
  <si>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</si>
  <si>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</si>
  <si>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</si>
  <si>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</si>
  <si>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</si>
  <si>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</si>
  <si>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</si>
  <si>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</si>
  <si>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</si>
  <si>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</si>
  <si>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</si>
  <si>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</si>
  <si>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</si>
  <si>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</si>
  <si>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</si>
  <si>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</si>
  <si>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</si>
  <si>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</si>
  <si>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</si>
  <si>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</si>
  <si>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</si>
  <si>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</si>
  <si>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</si>
  <si>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</si>
  <si>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</si>
  <si>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</si>
  <si>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</si>
  <si>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</si>
  <si>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</si>
  <si>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</si>
  <si>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</si>
  <si>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</si>
  <si>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</si>
  <si>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</si>
  <si>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</si>
  <si>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</si>
  <si>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</si>
  <si>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</si>
  <si>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</si>
  <si>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</si>
  <si>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</si>
  <si>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</si>
  <si>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</si>
  <si>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</si>
  <si>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</si>
  <si>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</si>
  <si>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</si>
  <si>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</si>
  <si>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</si>
  <si>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</si>
  <si>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</si>
  <si>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</si>
  <si>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</si>
  <si>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</si>
  <si>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</si>
  <si>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</si>
  <si>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</si>
  <si>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</si>
  <si>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</si>
  <si>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</si>
  <si>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</si>
  <si>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</si>
  <si>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</si>
  <si>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</si>
  <si>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</si>
  <si>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</si>
  <si>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</si>
  <si>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</si>
  <si>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</si>
  <si>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</si>
  <si>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</si>
  <si>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</si>
  <si>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</si>
  <si>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</si>
  <si>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</si>
  <si>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</si>
  <si>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</si>
  <si>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</si>
  <si>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</si>
  <si>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</si>
  <si>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</si>
  <si>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</si>
  <si>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</si>
  <si>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</si>
  <si>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</si>
  <si>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</si>
  <si>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</si>
  <si>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</si>
  <si>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</si>
  <si>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</si>
  <si>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</si>
  <si>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</si>
  <si>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</si>
  <si>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</si>
  <si>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</si>
  <si>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</si>
  <si>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</si>
  <si>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</si>
  <si>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</si>
  <si>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</si>
  <si>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</si>
  <si>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</si>
  <si>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</si>
  <si>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</si>
  <si>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</si>
  <si>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</si>
  <si>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</si>
  <si>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</si>
  <si>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</si>
  <si>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</si>
  <si>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</si>
  <si>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</si>
  <si>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</si>
  <si>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</si>
  <si>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</si>
  <si>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</si>
  <si>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</si>
  <si>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</si>
  <si>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</si>
  <si>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</si>
  <si>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</si>
  <si>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</si>
  <si>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</si>
  <si>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</si>
  <si>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</si>
  <si>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</si>
  <si>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</si>
  <si>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</si>
  <si>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</si>
  <si>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</si>
  <si>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</si>
  <si>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</si>
  <si>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</si>
  <si>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</si>
  <si>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</si>
  <si>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</si>
  <si>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</si>
  <si>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</si>
  <si>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</si>
  <si>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</si>
  <si>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</si>
  <si>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</si>
  <si>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</si>
  <si>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</si>
  <si>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</si>
  <si>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</si>
  <si>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</si>
  <si>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</si>
  <si>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</si>
  <si>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</si>
  <si>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</si>
  <si>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</si>
  <si>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</si>
  <si>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</si>
  <si>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</si>
  <si>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</si>
  <si>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</si>
  <si>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</si>
  <si>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</si>
  <si>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</si>
  <si>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</si>
  <si>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</si>
  <si>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</si>
  <si>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</si>
  <si>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</si>
  <si>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</si>
  <si>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</si>
  <si>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</si>
  <si>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</si>
  <si>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</si>
  <si>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</si>
  <si>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</si>
  <si>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</si>
  <si>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</si>
  <si>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</si>
  <si>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</si>
  <si>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</si>
  <si>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</si>
  <si>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</si>
  <si>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</si>
  <si>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</si>
  <si>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</si>
  <si>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</si>
  <si>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</si>
  <si>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</si>
  <si>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</si>
  <si>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</si>
  <si>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</si>
  <si>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</si>
  <si>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</si>
  <si>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</si>
  <si>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</si>
  <si>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</si>
  <si>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</si>
  <si>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</si>
  <si>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</si>
  <si>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</si>
  <si>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</si>
  <si>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</si>
  <si>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</si>
  <si>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</si>
  <si>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</si>
  <si>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</si>
  <si>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</si>
  <si>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</si>
  <si>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</si>
  <si>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</si>
  <si>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</si>
  <si>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</si>
  <si>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</si>
  <si>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</si>
  <si>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</si>
  <si>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</si>
  <si>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</si>
  <si>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</si>
  <si>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</si>
  <si>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</si>
  <si>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</si>
  <si>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</si>
  <si>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</si>
  <si>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</si>
  <si>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</si>
  <si>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</si>
  <si>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</si>
  <si>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</si>
  <si>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</si>
  <si>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</si>
  <si>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</si>
  <si>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</si>
  <si>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</si>
  <si>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</si>
  <si>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</si>
  <si>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</si>
  <si>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</si>
  <si>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</si>
  <si>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</si>
  <si>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</si>
  <si>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</si>
  <si>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</si>
  <si>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</si>
  <si>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</si>
  <si>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</si>
  <si>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</si>
  <si>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</si>
  <si>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</si>
  <si>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</si>
  <si>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</si>
  <si>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</si>
  <si>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</si>
  <si>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</si>
  <si>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</si>
  <si>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</si>
  <si>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</si>
  <si>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</si>
  <si>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</si>
  <si>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</si>
  <si>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</si>
  <si>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</si>
  <si>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</si>
  <si>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</si>
  <si>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</si>
  <si>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</si>
  <si>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</si>
  <si>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</si>
  <si>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</si>
  <si>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</si>
  <si>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</si>
  <si>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</si>
  <si>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</si>
  <si>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</si>
  <si>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</si>
  <si>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</si>
  <si>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</si>
  <si>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</si>
  <si>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</si>
  <si>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</si>
  <si>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</si>
  <si>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</si>
  <si>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</si>
  <si>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</si>
  <si>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</si>
  <si>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</si>
  <si>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</si>
  <si>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</si>
  <si>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</si>
  <si>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</si>
  <si>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</si>
  <si>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</si>
  <si>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</si>
  <si>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</si>
  <si>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</si>
  <si>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</si>
  <si>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</si>
  <si>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</si>
  <si>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</si>
  <si>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</si>
  <si>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</si>
  <si>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</si>
  <si>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</si>
  <si>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</si>
  <si>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</si>
  <si>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</si>
  <si>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</si>
  <si>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</si>
  <si>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</si>
  <si>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</si>
  <si>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</si>
  <si>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</si>
  <si>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</si>
  <si>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</si>
  <si>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</si>
  <si>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</si>
  <si>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</si>
  <si>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</si>
  <si>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</si>
  <si>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</si>
  <si>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</si>
  <si>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</si>
  <si>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</si>
  <si>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</si>
  <si>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</si>
  <si>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</si>
  <si>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</si>
  <si>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</si>
  <si>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</si>
  <si>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</si>
  <si>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</si>
  <si>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</si>
  <si>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</si>
  <si>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</si>
  <si>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</si>
  <si>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</si>
  <si>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</si>
  <si>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</si>
  <si>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</si>
  <si>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</si>
  <si>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</si>
  <si>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</si>
  <si>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</si>
  <si>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</si>
  <si>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</si>
  <si>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</si>
  <si>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</si>
  <si>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</si>
  <si>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</si>
  <si>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</si>
  <si>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</si>
  <si>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</si>
  <si>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</si>
  <si>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</si>
  <si>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</si>
  <si>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</si>
  <si>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</si>
  <si>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</si>
  <si>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</si>
  <si>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</si>
  <si>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</si>
  <si>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</si>
  <si>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</si>
  <si>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</si>
  <si>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</si>
  <si>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</si>
  <si>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</si>
  <si>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</si>
  <si>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</si>
  <si>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</si>
  <si>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</si>
  <si>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</si>
  <si>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</si>
  <si>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</si>
  <si>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</si>
  <si>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</si>
  <si>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</si>
  <si>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</si>
  <si>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</si>
  <si>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</si>
  <si>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</si>
  <si>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</si>
  <si>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</si>
  <si>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</si>
  <si>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</si>
  <si>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</si>
  <si>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</si>
  <si>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</si>
  <si>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</si>
  <si>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</si>
  <si>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</si>
  <si>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</si>
  <si>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</si>
  <si>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</si>
  <si>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</si>
  <si>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</si>
  <si>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</si>
  <si>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</si>
  <si>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</si>
  <si>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</si>
  <si>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</si>
  <si>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</si>
  <si>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</si>
  <si>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</si>
  <si>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</si>
  <si>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</si>
  <si>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</si>
  <si>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</si>
  <si>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</si>
  <si>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</si>
  <si>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</si>
  <si>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</si>
  <si>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</si>
  <si>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</si>
  <si>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</si>
  <si>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</si>
  <si>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</si>
  <si>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</si>
  <si>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</si>
  <si>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</si>
  <si>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</si>
  <si>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</si>
  <si>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</si>
  <si>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</si>
  <si>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</si>
  <si>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</si>
  <si>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</si>
  <si>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</si>
  <si>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</si>
  <si>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</si>
  <si>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</si>
  <si>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</si>
  <si>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</si>
  <si>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</si>
  <si>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</si>
  <si>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</si>
  <si>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</si>
  <si>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</si>
  <si>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</si>
  <si>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</si>
  <si>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</si>
  <si>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</si>
  <si>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</si>
  <si>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</si>
  <si>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</si>
  <si>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</si>
  <si>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</si>
  <si>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</si>
  <si>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</si>
  <si>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</si>
  <si>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</si>
  <si>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</si>
  <si>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</si>
  <si>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</si>
  <si>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</si>
  <si>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</si>
  <si>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</si>
  <si>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</si>
  <si>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</si>
  <si>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</si>
  <si>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</si>
  <si>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</si>
  <si>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</si>
  <si>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</si>
  <si>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</si>
  <si>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</si>
  <si>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</si>
  <si>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</si>
  <si>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</si>
  <si>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</si>
  <si>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</si>
  <si>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</si>
  <si>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</si>
  <si>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</si>
  <si>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</si>
  <si>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</si>
  <si>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</si>
  <si>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</si>
  <si>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</si>
  <si>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</si>
  <si>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</si>
  <si>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</si>
  <si>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</si>
  <si>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</si>
  <si>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</si>
  <si>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</si>
  <si>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</si>
  <si>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</si>
  <si>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</si>
  <si>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</si>
  <si>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</si>
  <si>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</si>
  <si>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</si>
  <si>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</si>
  <si>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</si>
  <si>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</si>
  <si>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</si>
  <si>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</si>
  <si>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</si>
  <si>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</si>
  <si>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</si>
  <si>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</si>
  <si>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</si>
  <si>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</si>
  <si>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</si>
  <si>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</si>
  <si>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</si>
  <si>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</si>
  <si>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</si>
  <si>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</si>
  <si>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</si>
  <si>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</si>
  <si>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</si>
  <si>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</si>
  <si>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</si>
  <si>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</si>
  <si>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</si>
  <si>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</si>
  <si>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</si>
  <si>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</si>
  <si>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</si>
  <si>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</si>
  <si>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</si>
  <si>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</si>
  <si>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</si>
  <si>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</si>
  <si>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</si>
  <si>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</si>
  <si>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</si>
  <si>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</si>
  <si>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</si>
  <si>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</si>
  <si>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</si>
  <si>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</si>
  <si>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</si>
  <si>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</si>
  <si>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</si>
  <si>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</si>
  <si>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</si>
  <si>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</si>
  <si>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</si>
  <si>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</si>
  <si>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</si>
  <si>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</si>
  <si>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</si>
  <si>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</si>
  <si>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</si>
  <si>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</si>
  <si>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</si>
  <si>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</si>
  <si>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</si>
  <si>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</si>
  <si>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</si>
  <si>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</si>
  <si>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</si>
  <si>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</si>
  <si>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</si>
  <si>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</si>
  <si>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</si>
  <si>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</si>
  <si>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</si>
  <si>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</si>
  <si>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</si>
  <si>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</si>
  <si>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</si>
  <si>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</si>
  <si>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</si>
  <si>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</si>
  <si>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</si>
  <si>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</si>
  <si>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</si>
  <si>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</si>
  <si>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</si>
  <si>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</si>
  <si>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</si>
  <si>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</si>
  <si>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</si>
  <si>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</si>
  <si>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</si>
  <si>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</si>
  <si>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</si>
  <si>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</si>
  <si>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</si>
  <si>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</si>
  <si>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</si>
  <si>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</si>
  <si>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</si>
  <si>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</si>
  <si>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</si>
  <si>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</si>
  <si>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</si>
  <si>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</si>
  <si>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</si>
  <si>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</si>
  <si>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</si>
  <si>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</si>
  <si>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</si>
  <si>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</si>
  <si>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</si>
  <si>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</si>
  <si>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</si>
  <si>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</si>
  <si>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</si>
  <si>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</si>
  <si>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</si>
  <si>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</si>
  <si>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</si>
  <si>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</si>
  <si>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</si>
  <si>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</si>
  <si>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</si>
  <si>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</si>
  <si>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</si>
  <si>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</si>
  <si>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</si>
  <si>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</si>
  <si>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</si>
  <si>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</si>
  <si>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</si>
  <si>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</si>
  <si>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</si>
  <si>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</si>
  <si>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</si>
  <si>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</si>
  <si>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</si>
  <si>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</si>
  <si>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</si>
  <si>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</si>
  <si>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</si>
  <si>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</si>
  <si>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</si>
  <si>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</si>
  <si>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</si>
  <si>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</si>
  <si>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</si>
  <si>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</si>
  <si>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</si>
  <si>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</si>
  <si>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</si>
  <si>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</si>
  <si>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</si>
  <si>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</si>
  <si>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</si>
  <si>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</si>
  <si>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</si>
  <si>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</si>
  <si>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</si>
  <si>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</si>
  <si>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</si>
  <si>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</si>
  <si>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</si>
  <si>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</si>
  <si>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</si>
  <si>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</si>
  <si>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</si>
  <si>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</si>
  <si>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</si>
  <si>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</si>
  <si>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</si>
  <si>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</si>
  <si>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</si>
  <si>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</si>
  <si>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</si>
  <si>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</si>
  <si>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</si>
  <si>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</si>
  <si>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</si>
  <si>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</si>
  <si>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</si>
  <si>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</si>
  <si>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</si>
  <si>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</si>
  <si>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</si>
  <si>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</si>
  <si>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</si>
  <si>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</si>
  <si>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</si>
  <si>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</si>
  <si>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</si>
  <si>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</si>
  <si>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</si>
  <si>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</si>
  <si>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</si>
  <si>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</si>
  <si>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</si>
  <si>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</si>
  <si>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</si>
  <si>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</si>
  <si>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</si>
  <si>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</si>
  <si>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</si>
  <si>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</si>
  <si>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</si>
  <si>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</si>
  <si>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</si>
  <si>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</si>
  <si>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</si>
  <si>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</si>
  <si>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</si>
  <si>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</si>
  <si>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</si>
  <si>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</si>
  <si>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</si>
  <si>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</si>
  <si>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</si>
  <si>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</si>
  <si>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</si>
  <si>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</si>
  <si>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</si>
  <si>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</si>
  <si>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</si>
  <si>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</si>
  <si>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</si>
  <si>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</si>
  <si>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</si>
  <si>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</si>
  <si>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</si>
  <si>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</si>
  <si>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</si>
  <si>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</si>
  <si>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</si>
  <si>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</si>
  <si>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</si>
  <si>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</si>
  <si>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</si>
  <si>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</si>
  <si>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</si>
  <si>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</si>
  <si>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</si>
  <si>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</si>
  <si>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</si>
  <si>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</si>
  <si>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</si>
  <si>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</si>
  <si>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</si>
  <si>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</si>
  <si>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</si>
  <si>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</si>
  <si>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</si>
  <si>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</si>
  <si>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</si>
  <si>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</si>
  <si>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</si>
  <si>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</si>
  <si>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</si>
  <si>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</si>
  <si>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</si>
  <si>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</si>
  <si>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</si>
  <si>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</si>
  <si>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</si>
  <si>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</si>
  <si>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</si>
  <si>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</si>
  <si>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</si>
  <si>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</si>
  <si>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</si>
  <si>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</si>
  <si>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</si>
  <si>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</si>
  <si>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</si>
  <si>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</si>
  <si>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</si>
  <si>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</si>
  <si>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</si>
  <si>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</si>
  <si>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</si>
  <si>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</si>
  <si>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</si>
  <si>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</si>
  <si>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</si>
  <si>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</si>
  <si>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</si>
  <si>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</si>
  <si>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</si>
  <si>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</si>
  <si>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</si>
  <si>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</si>
  <si>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</si>
  <si>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</si>
  <si>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</si>
  <si>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</si>
  <si>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</si>
  <si>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</si>
  <si>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</si>
  <si>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</si>
  <si>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</si>
  <si>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</si>
  <si>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</si>
  <si>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</si>
  <si>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</si>
  <si>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</si>
  <si>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</si>
  <si>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</si>
  <si>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</si>
  <si>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</si>
  <si>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</si>
  <si>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</si>
  <si>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</si>
  <si>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</si>
  <si>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</si>
  <si>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</si>
  <si>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</si>
  <si>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</si>
  <si>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</si>
  <si>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</si>
  <si>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</si>
  <si>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</si>
  <si>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</si>
  <si>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</si>
  <si>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</si>
  <si>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</si>
  <si>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</si>
  <si>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</si>
  <si>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</si>
  <si>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</si>
  <si>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</si>
  <si>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</si>
  <si>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</si>
  <si>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</si>
  <si>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</si>
  <si>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</si>
  <si>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</si>
  <si>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</si>
  <si>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</si>
  <si>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</si>
  <si>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</si>
  <si>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</si>
  <si>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</si>
  <si>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</si>
  <si>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</si>
  <si>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</si>
  <si>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</si>
  <si>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</si>
  <si>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</si>
  <si>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</si>
  <si>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</si>
  <si>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</si>
  <si>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</si>
  <si>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</si>
  <si>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</si>
  <si>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</si>
  <si>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</si>
  <si>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</si>
  <si>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</si>
  <si>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</si>
  <si>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</si>
  <si>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</si>
  <si>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</si>
  <si>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</si>
  <si>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</si>
  <si>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</si>
  <si>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</si>
  <si>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</si>
  <si>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</si>
  <si>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</si>
  <si>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</si>
  <si>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</si>
  <si>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</si>
  <si>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</si>
  <si>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</si>
  <si>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</si>
  <si>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</si>
  <si>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</si>
  <si>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</si>
  <si>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</si>
  <si>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</si>
  <si>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</si>
  <si>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</si>
  <si>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</si>
  <si>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</si>
  <si>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</si>
  <si>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</si>
  <si>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</si>
  <si>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</si>
  <si>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</si>
  <si>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</si>
  <si>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</si>
  <si>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</si>
  <si>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</si>
  <si>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</si>
  <si>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</si>
  <si>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</si>
  <si>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</si>
  <si>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</si>
  <si>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</si>
  <si>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</si>
  <si>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</si>
  <si>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</si>
  <si>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</si>
  <si>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</si>
  <si>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</si>
  <si>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</si>
  <si>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</si>
  <si>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</si>
  <si>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</si>
  <si>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</si>
  <si>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</si>
  <si>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</si>
  <si>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</si>
  <si>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</si>
  <si>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</si>
  <si>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</si>
  <si>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</si>
  <si>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</si>
  <si>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</si>
  <si>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</si>
  <si>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</si>
  <si>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</si>
  <si>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</si>
  <si>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</si>
  <si>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</si>
  <si>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</si>
  <si>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</si>
  <si>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</si>
  <si>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</si>
  <si>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</si>
  <si>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</si>
  <si>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</si>
  <si>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</si>
  <si>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</si>
  <si>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</si>
  <si>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</si>
  <si>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</si>
  <si>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</si>
  <si>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</si>
  <si>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</si>
  <si>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</si>
  <si>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</si>
  <si>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</si>
  <si>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</si>
  <si>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</si>
  <si>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</si>
  <si>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</si>
  <si>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</si>
  <si>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</si>
  <si>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</si>
  <si>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</si>
  <si>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</si>
  <si>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</si>
  <si>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</si>
  <si>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</si>
  <si>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</si>
  <si>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</si>
  <si>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</si>
  <si>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</si>
  <si>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</si>
  <si>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</si>
  <si>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</si>
  <si>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</si>
  <si>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</si>
  <si>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</si>
  <si>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</si>
  <si>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</si>
  <si>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</si>
  <si>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</si>
  <si>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</si>
  <si>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</si>
  <si>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</si>
  <si>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</si>
  <si>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</si>
  <si>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</si>
  <si>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</si>
  <si>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</si>
  <si>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</si>
  <si>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</si>
  <si>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</si>
  <si>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</si>
  <si>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</si>
  <si>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</si>
  <si>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</si>
  <si>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</si>
  <si>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</si>
  <si>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</si>
  <si>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</si>
  <si>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</si>
  <si>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</si>
  <si>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</si>
  <si>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</si>
  <si>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</si>
  <si>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</si>
  <si>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</si>
  <si>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</si>
  <si>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</si>
  <si>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</si>
  <si>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</si>
  <si>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</si>
  <si>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</si>
  <si>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</si>
  <si>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</si>
  <si>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</si>
  <si>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</si>
  <si>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</si>
  <si>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</si>
  <si>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</si>
  <si>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</si>
  <si>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</si>
  <si>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</si>
  <si>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</si>
  <si>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</si>
  <si>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</si>
  <si>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</si>
  <si>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</si>
  <si>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</si>
  <si>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</si>
  <si>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</si>
  <si>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</si>
  <si>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</si>
  <si>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</si>
  <si>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</si>
  <si>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</si>
  <si>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</si>
  <si>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</si>
  <si>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</si>
  <si>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</si>
  <si>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</si>
  <si>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</si>
  <si>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</si>
  <si>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</si>
  <si>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</si>
  <si>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</si>
  <si>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</si>
  <si>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</si>
  <si>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</si>
  <si>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</si>
  <si>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</si>
  <si>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</si>
  <si>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</si>
  <si>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</si>
  <si>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</si>
  <si>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</si>
  <si>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</si>
  <si>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</si>
  <si>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</si>
  <si>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</si>
  <si>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</si>
  <si>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</si>
  <si>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</si>
  <si>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</si>
  <si>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</si>
  <si>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</si>
  <si>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</si>
  <si>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</si>
  <si>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</si>
  <si>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</si>
  <si>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</si>
  <si>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</si>
  <si>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</si>
  <si>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</si>
  <si>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</si>
  <si>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</si>
  <si>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</si>
  <si>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</si>
  <si>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</si>
  <si>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</si>
  <si>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</si>
  <si>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</si>
  <si>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</si>
  <si>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</si>
  <si>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</si>
  <si>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</si>
  <si>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</si>
  <si>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</si>
  <si>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</si>
  <si>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</si>
  <si>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</si>
  <si>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</si>
  <si>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</si>
  <si>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</si>
  <si>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</si>
  <si>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</si>
  <si>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</si>
  <si>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</si>
  <si>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</si>
  <si>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</si>
  <si>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</si>
  <si>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</si>
  <si>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</si>
  <si>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</si>
  <si>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</si>
  <si>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</si>
  <si>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</si>
  <si>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</si>
  <si>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</si>
  <si>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</si>
  <si>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</si>
  <si>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</si>
  <si>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</si>
  <si>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</si>
  <si>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</si>
  <si>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</si>
  <si>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</si>
  <si>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</si>
  <si>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</si>
  <si>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</si>
  <si>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</si>
  <si>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</si>
  <si>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</si>
  <si>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</si>
  <si>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</si>
  <si>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</si>
  <si>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</si>
  <si>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</si>
  <si>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</si>
  <si>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</si>
  <si>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</si>
  <si>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</si>
  <si>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</si>
  <si>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</si>
  <si>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</si>
  <si>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</si>
  <si>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</si>
  <si>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</si>
  <si>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</si>
  <si>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</si>
  <si>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</si>
  <si>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</si>
  <si>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</si>
  <si>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</si>
  <si>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</si>
  <si>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</si>
  <si>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</si>
  <si>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</si>
  <si>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</si>
  <si>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</si>
  <si>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</si>
  <si>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</si>
  <si>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</si>
  <si>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</si>
  <si>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</si>
  <si>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</si>
  <si>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</si>
  <si>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</si>
  <si>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</si>
  <si>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</si>
  <si>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</si>
  <si>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</si>
  <si>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</si>
  <si>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</si>
  <si>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</si>
  <si>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</si>
  <si>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</si>
  <si>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</si>
  <si>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</si>
  <si>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</si>
  <si>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</si>
  <si>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</si>
  <si>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</si>
  <si>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</si>
  <si>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</si>
  <si>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</si>
  <si>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</si>
  <si>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</si>
  <si>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</si>
  <si>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</si>
  <si>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</si>
  <si>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</si>
  <si>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</si>
  <si>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</si>
  <si>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</si>
  <si>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</si>
  <si>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</si>
  <si>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</si>
  <si>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</si>
  <si>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</si>
  <si>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</si>
  <si>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</si>
  <si>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</si>
  <si>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</si>
  <si>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</si>
  <si>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</si>
  <si>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</si>
  <si>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</si>
  <si>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</si>
  <si>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</si>
  <si>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</si>
  <si>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</si>
  <si>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</si>
  <si>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</si>
  <si>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</si>
  <si>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</si>
  <si>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</si>
  <si>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</si>
  <si>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</si>
  <si>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</si>
  <si>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</si>
  <si>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</si>
  <si>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</si>
  <si>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</si>
  <si>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</si>
  <si>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</si>
  <si>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</si>
  <si>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</si>
  <si>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</si>
  <si>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</si>
  <si>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</si>
  <si>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</si>
  <si>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</si>
  <si>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</si>
  <si>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</si>
  <si>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</si>
  <si>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</si>
  <si>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</si>
  <si>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</si>
  <si>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</si>
  <si>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</si>
  <si>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</si>
  <si>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</si>
  <si>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</si>
  <si>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</si>
  <si>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</si>
  <si>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</si>
  <si>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</si>
  <si>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</si>
  <si>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</si>
  <si>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</si>
  <si>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</si>
  <si>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</si>
  <si>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</si>
  <si>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</si>
  <si>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</si>
  <si>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</si>
  <si>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</si>
  <si>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</si>
  <si>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</si>
  <si>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</si>
  <si>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</si>
  <si>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</si>
  <si>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</si>
  <si>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</si>
  <si>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</si>
  <si>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</si>
  <si>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</si>
  <si>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</si>
  <si>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</si>
  <si>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</si>
  <si>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</si>
  <si>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</si>
  <si>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</si>
  <si>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</si>
  <si>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</si>
  <si>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</si>
  <si>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</si>
  <si>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</si>
  <si>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</si>
  <si>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</si>
  <si>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</si>
  <si>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</si>
  <si>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</si>
  <si>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</si>
  <si>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</si>
  <si>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</si>
  <si>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</si>
  <si>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</si>
  <si>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</si>
  <si>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</si>
  <si>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</si>
  <si>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</si>
  <si>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</si>
  <si>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</si>
  <si>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</si>
  <si>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</si>
  <si>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</si>
  <si>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</si>
  <si>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</si>
  <si>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</si>
  <si>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</si>
  <si>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</si>
  <si>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</si>
  <si>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</si>
  <si>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</si>
  <si>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</si>
  <si>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</si>
  <si>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</si>
  <si>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</si>
  <si>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</si>
  <si>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</si>
  <si>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</si>
  <si>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</si>
  <si>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</si>
  <si>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</si>
  <si>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</si>
  <si>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</si>
  <si>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</si>
  <si>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</si>
  <si>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</si>
  <si>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</si>
  <si>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</si>
  <si>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</si>
  <si>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</si>
  <si>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</si>
  <si>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</si>
  <si>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</si>
  <si>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</si>
  <si>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</si>
  <si>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</si>
  <si>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</si>
  <si>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</si>
  <si>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</si>
  <si>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</si>
  <si>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</si>
  <si>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</si>
  <si>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</si>
  <si>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</si>
  <si>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</si>
  <si>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</si>
  <si>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</si>
  <si>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</si>
  <si>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</si>
  <si>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</si>
  <si>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</si>
  <si>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</si>
  <si>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</si>
  <si>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</si>
  <si>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</si>
  <si>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</si>
  <si>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</si>
  <si>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</si>
  <si>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</si>
  <si>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</si>
  <si>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</si>
  <si>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</si>
  <si>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</si>
  <si>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</si>
  <si>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</si>
  <si>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</si>
  <si>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</si>
  <si>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</si>
  <si>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</si>
  <si>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</si>
  <si>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</si>
  <si>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</si>
  <si>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</si>
  <si>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</si>
  <si>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</si>
  <si>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</si>
  <si>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</si>
  <si>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</si>
  <si>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</si>
  <si>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</si>
  <si>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</si>
  <si>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</si>
  <si>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</si>
  <si>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</si>
  <si>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</si>
  <si>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</si>
  <si>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</si>
  <si>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</si>
  <si>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</si>
  <si>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</si>
  <si>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</si>
  <si>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</si>
  <si>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</si>
  <si>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</si>
  <si>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</si>
  <si>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</si>
  <si>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</si>
  <si>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</si>
  <si>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</si>
  <si>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</si>
  <si>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</si>
  <si>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</si>
  <si>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</si>
  <si>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</si>
  <si>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</si>
  <si>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</si>
  <si>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</si>
  <si>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</si>
  <si>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</si>
  <si>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</si>
  <si>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</si>
  <si>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</si>
  <si>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</si>
  <si>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</si>
  <si>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</si>
  <si>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</si>
  <si>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</si>
  <si>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</si>
  <si>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</si>
  <si>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</si>
  <si>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</si>
  <si>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</si>
  <si>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</si>
  <si>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</si>
  <si>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</si>
  <si>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</si>
  <si>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</si>
  <si>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</si>
  <si>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</si>
  <si>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</si>
  <si>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</si>
  <si>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</si>
  <si>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</si>
  <si>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</si>
  <si>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</si>
  <si>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</si>
  <si>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</si>
  <si>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</si>
  <si>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</si>
  <si>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</si>
  <si>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</si>
  <si>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</si>
  <si>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</si>
  <si>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</si>
  <si>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</si>
  <si>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</si>
  <si>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</si>
  <si>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</si>
  <si>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</si>
  <si>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</si>
  <si>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</si>
  <si>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</si>
  <si>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</si>
  <si>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</si>
  <si>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</si>
  <si>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</si>
  <si>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</si>
  <si>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</si>
  <si>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</si>
  <si>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</si>
  <si>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</si>
  <si>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</si>
  <si>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</si>
  <si>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</si>
  <si>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</si>
  <si>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</si>
  <si>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</si>
  <si>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</si>
  <si>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</si>
  <si>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</si>
  <si>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</si>
  <si>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</si>
  <si>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</si>
  <si>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</si>
  <si>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</si>
  <si>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</si>
  <si>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</si>
  <si>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</si>
  <si>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</si>
  <si>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</si>
  <si>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</si>
  <si>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</si>
  <si>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</si>
  <si>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</si>
  <si>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</si>
  <si>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</si>
  <si>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</si>
  <si>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</si>
  <si>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</si>
  <si>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</si>
  <si>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</si>
  <si>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</si>
  <si>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</si>
  <si>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</si>
  <si>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</si>
  <si>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</si>
  <si>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</si>
  <si>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</si>
  <si>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</si>
  <si>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</si>
  <si>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</si>
  <si>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</si>
  <si>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</si>
  <si>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</si>
  <si>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</si>
  <si>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</si>
  <si>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</si>
  <si>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</si>
  <si>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</si>
  <si>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</si>
  <si>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</si>
  <si>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</si>
  <si>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</si>
  <si>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</si>
  <si>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</si>
  <si>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</si>
  <si>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</si>
  <si>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</si>
  <si>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</si>
  <si>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</si>
  <si>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</si>
  <si>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</si>
  <si>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</si>
  <si>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</si>
  <si>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</si>
  <si>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</si>
  <si>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</si>
  <si>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</si>
  <si>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</si>
  <si>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</si>
  <si>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</si>
  <si>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</si>
  <si>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</si>
  <si>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</si>
  <si>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</si>
  <si>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</si>
  <si>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</si>
  <si>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</si>
  <si>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</si>
  <si>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</si>
  <si>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</si>
  <si>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</si>
  <si>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</si>
  <si>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</si>
  <si>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</si>
  <si>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</si>
  <si>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</si>
  <si>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</si>
  <si>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</si>
  <si>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</si>
  <si>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</si>
  <si>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</si>
  <si>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</si>
  <si>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</si>
  <si>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</si>
  <si>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</si>
  <si>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</si>
  <si>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</si>
  <si>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</si>
  <si>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</si>
  <si>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</si>
  <si>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</si>
  <si>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</si>
  <si>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</si>
  <si>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</si>
  <si>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</si>
  <si>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</si>
  <si>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</si>
  <si>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</si>
  <si>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</si>
  <si>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</si>
  <si>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</si>
  <si>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</si>
  <si>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</si>
  <si>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</si>
  <si>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</si>
  <si>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</si>
  <si>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</si>
  <si>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</si>
  <si>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</si>
  <si>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</si>
  <si>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</si>
  <si>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</si>
  <si>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</si>
  <si>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</si>
  <si>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</si>
  <si>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</si>
  <si>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</si>
  <si>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</si>
  <si>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</si>
  <si>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</si>
  <si>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</si>
  <si>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</si>
  <si>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</si>
  <si>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</si>
  <si>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</si>
  <si>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</si>
  <si>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</si>
  <si>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</si>
  <si>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</si>
  <si>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</si>
  <si>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</si>
  <si>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</si>
  <si>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</si>
  <si>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</si>
  <si>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</si>
  <si>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</si>
  <si>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</si>
  <si>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</si>
  <si>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</si>
  <si>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</si>
  <si>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</si>
  <si>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</si>
  <si>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</si>
  <si>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</si>
  <si>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</si>
  <si>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</si>
  <si>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</si>
  <si>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</si>
  <si>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</si>
  <si>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</si>
  <si>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</si>
  <si>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</si>
  <si>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</si>
  <si>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</si>
  <si>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</si>
  <si>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</si>
  <si>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</si>
  <si>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</si>
  <si>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</si>
  <si>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</si>
  <si>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</si>
  <si>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</si>
  <si>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</si>
  <si>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</si>
  <si>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</si>
  <si>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</si>
  <si>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</si>
  <si>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</si>
  <si>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</si>
  <si>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</si>
  <si>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</si>
  <si>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</si>
  <si>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</si>
  <si>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</si>
  <si>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</si>
  <si>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</si>
  <si>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</si>
  <si>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</si>
  <si>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</si>
  <si>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</si>
  <si>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</si>
  <si>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</si>
  <si>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</si>
  <si>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</si>
  <si>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</si>
  <si>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</si>
  <si>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</si>
  <si>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</si>
  <si>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</si>
  <si>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</si>
  <si>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</si>
  <si>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</si>
  <si>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</si>
  <si>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</si>
  <si>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</si>
  <si>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</si>
  <si>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</si>
  <si>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</si>
  <si>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</si>
  <si>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</si>
  <si>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</si>
  <si>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</si>
  <si>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</si>
  <si>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</si>
  <si>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</si>
  <si>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</si>
  <si>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</si>
  <si>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</si>
  <si>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</si>
  <si>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</si>
  <si>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</si>
  <si>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</si>
  <si>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</si>
  <si>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</si>
  <si>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</si>
  <si>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</si>
  <si>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</si>
  <si>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</si>
  <si>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</si>
  <si>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</si>
  <si>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</si>
  <si>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</si>
  <si>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</si>
  <si>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</si>
  <si>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</si>
  <si>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</si>
  <si>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</si>
  <si>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</si>
  <si>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</si>
  <si>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</si>
  <si>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</si>
  <si>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</si>
  <si>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</si>
  <si>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</si>
  <si>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</si>
  <si>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</si>
  <si>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</si>
  <si>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</si>
  <si>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</si>
  <si>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</si>
  <si>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</si>
  <si>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</si>
  <si>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</si>
  <si>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</si>
  <si>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</si>
  <si>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</si>
  <si>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</si>
  <si>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</si>
  <si>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</si>
  <si>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</si>
  <si>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</si>
  <si>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</si>
  <si>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</si>
  <si>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</si>
  <si>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</si>
  <si>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</si>
  <si>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</si>
  <si>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</si>
  <si>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</si>
  <si>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</si>
  <si>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</si>
  <si>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</si>
  <si>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</si>
  <si>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</si>
  <si>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</si>
  <si>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</si>
  <si>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</si>
  <si>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</si>
  <si>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</si>
  <si>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</si>
  <si>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</si>
  <si>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</si>
  <si>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</si>
  <si>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</si>
  <si>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</si>
  <si>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</si>
  <si>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</si>
  <si>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</si>
  <si>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</si>
  <si>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</si>
  <si>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</si>
  <si>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</si>
  <si>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</si>
  <si>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</si>
  <si>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</si>
  <si>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</si>
  <si>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</si>
  <si>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</si>
  <si>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</si>
  <si>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</si>
  <si>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</si>
  <si>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</si>
  <si>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</si>
  <si>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</si>
  <si>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</si>
  <si>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</si>
  <si>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</si>
  <si>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</si>
  <si>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</si>
  <si>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</si>
  <si>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</si>
  <si>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</si>
  <si>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</si>
  <si>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</si>
  <si>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</si>
  <si>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</si>
  <si>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</si>
  <si>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</si>
  <si>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</si>
  <si>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</si>
  <si>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</si>
  <si>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</si>
  <si>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</si>
  <si>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</si>
  <si>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</si>
  <si>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</si>
  <si>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</si>
  <si>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</si>
  <si>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</si>
  <si>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</si>
  <si>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</si>
  <si>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</si>
  <si>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</si>
  <si>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</si>
  <si>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</si>
  <si>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</si>
  <si>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</si>
  <si>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</si>
  <si>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</si>
  <si>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</si>
  <si>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</si>
  <si>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</si>
  <si>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</si>
  <si>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</si>
  <si>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</si>
  <si>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</si>
  <si>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</si>
  <si>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</si>
  <si>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</si>
  <si>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</si>
  <si>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</si>
  <si>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</si>
  <si>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</si>
  <si>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</si>
  <si>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</si>
  <si>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</si>
  <si>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</si>
  <si>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</si>
  <si>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</si>
  <si>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</si>
  <si>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</si>
  <si>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</si>
  <si>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</si>
  <si>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</si>
  <si>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</si>
  <si>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</si>
  <si>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</si>
  <si>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</si>
  <si>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</si>
  <si>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</si>
  <si>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</si>
  <si>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</si>
  <si>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</si>
  <si>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</si>
  <si>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</si>
  <si>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</si>
  <si>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</si>
  <si>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</si>
  <si>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</si>
  <si>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</si>
  <si>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</si>
  <si>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</si>
  <si>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</si>
  <si>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</si>
  <si>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</si>
  <si>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</si>
  <si>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</si>
  <si>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</si>
  <si>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</si>
  <si>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</si>
  <si>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</si>
  <si>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</si>
  <si>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</si>
  <si>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</si>
  <si>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</si>
  <si>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</si>
  <si>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</si>
  <si>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</si>
  <si>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</si>
  <si>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</si>
  <si>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</si>
  <si>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</si>
  <si>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</si>
  <si>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</si>
  <si>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</si>
  <si>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</si>
  <si>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</si>
  <si>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</si>
  <si>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</si>
  <si>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</si>
  <si>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</si>
  <si>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</si>
  <si>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</si>
  <si>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</si>
  <si>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</si>
  <si>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</si>
  <si>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</si>
  <si>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</si>
  <si>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</si>
  <si>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</si>
  <si>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</si>
  <si>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</si>
  <si>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</si>
  <si>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</si>
  <si>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</si>
  <si>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</si>
  <si>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</si>
  <si>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</si>
  <si>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</si>
  <si>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</si>
  <si>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</si>
  <si>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</si>
  <si>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</si>
  <si>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</si>
  <si>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</si>
  <si>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</si>
  <si>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</si>
  <si>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</si>
  <si>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</si>
  <si>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</si>
  <si>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</si>
  <si>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</si>
  <si>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</si>
  <si>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</si>
  <si>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</si>
  <si>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</si>
  <si>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</si>
  <si>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</si>
  <si>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</si>
  <si>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</si>
  <si>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</si>
  <si>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</si>
  <si>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</si>
  <si>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</si>
  <si>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</si>
  <si>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</si>
  <si>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</si>
  <si>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</si>
  <si>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</si>
  <si>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</si>
  <si>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</si>
  <si>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</si>
  <si>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</si>
  <si>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</si>
  <si>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</si>
  <si>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</si>
  <si>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</si>
  <si>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</si>
  <si>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</si>
  <si>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</si>
  <si>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</si>
  <si>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</si>
  <si>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</si>
  <si>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</si>
  <si>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</si>
  <si>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</si>
  <si>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</si>
  <si>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</si>
  <si>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</si>
  <si>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</si>
  <si>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</si>
  <si>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</si>
  <si>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</si>
  <si>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</si>
  <si>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</si>
  <si>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</si>
  <si>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</si>
  <si>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</si>
  <si>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</si>
  <si>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</si>
  <si>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</si>
  <si>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</si>
  <si>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</si>
  <si>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</si>
  <si>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</si>
  <si>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</si>
  <si>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</si>
  <si>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</si>
  <si>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</si>
  <si>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</si>
  <si>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</si>
  <si>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</si>
  <si>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</si>
  <si>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</si>
  <si>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</si>
  <si>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</si>
  <si>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</si>
  <si>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</si>
  <si>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</si>
  <si>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</si>
  <si>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</si>
  <si>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</si>
  <si>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</si>
  <si>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</si>
  <si>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</si>
  <si>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</si>
  <si>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</si>
  <si>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</si>
  <si>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</si>
  <si>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</si>
  <si>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</si>
  <si>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</si>
  <si>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</si>
  <si>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</si>
  <si>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</si>
  <si>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</si>
  <si>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</si>
  <si>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</si>
  <si>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</si>
  <si>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</si>
  <si>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</si>
  <si>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</si>
  <si>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</si>
  <si>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</si>
  <si>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</si>
  <si>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</si>
  <si>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</si>
  <si>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</si>
  <si>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</si>
  <si>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</si>
  <si>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</si>
  <si>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</si>
  <si>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</si>
  <si>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</si>
  <si>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</si>
  <si>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</si>
  <si>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</si>
  <si>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</si>
  <si>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</si>
  <si>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</si>
  <si>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</si>
  <si>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</si>
  <si>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</si>
  <si>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</si>
  <si>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</si>
  <si>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</si>
  <si>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</si>
  <si>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</si>
  <si>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</si>
  <si>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</si>
  <si>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</si>
  <si>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</si>
  <si>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</si>
  <si>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</si>
  <si>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</si>
  <si>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</si>
  <si>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</si>
  <si>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</si>
  <si>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</si>
  <si>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</si>
  <si>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</si>
  <si>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</si>
  <si>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</si>
  <si>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</si>
  <si>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</si>
  <si>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</si>
  <si>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</si>
  <si>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</si>
  <si>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</si>
  <si>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</si>
  <si>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</si>
  <si>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</si>
  <si>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</si>
  <si>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</si>
  <si>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</si>
  <si>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</si>
  <si>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</si>
  <si>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</si>
  <si>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</si>
  <si>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</si>
  <si>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</si>
  <si>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</si>
  <si>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</si>
  <si>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</si>
  <si>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</si>
  <si>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</si>
  <si>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</si>
  <si>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</si>
  <si>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</si>
  <si>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</si>
  <si>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</si>
  <si>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</si>
  <si>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</si>
  <si>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</si>
  <si>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</si>
  <si>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</si>
  <si>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</si>
  <si>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</si>
  <si>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</si>
  <si>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</si>
  <si>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</si>
  <si>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</si>
  <si>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</si>
  <si>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</si>
  <si>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</si>
  <si>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</si>
  <si>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</si>
  <si>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</si>
  <si>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</si>
  <si>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</si>
  <si>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</si>
  <si>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</si>
  <si>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</si>
  <si>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</si>
  <si>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</si>
  <si>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</si>
  <si>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</si>
  <si>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</si>
  <si>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</si>
  <si>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</si>
  <si>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</si>
  <si>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</si>
  <si>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</si>
  <si>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</si>
  <si>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</si>
  <si>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</si>
  <si>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</si>
  <si>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</si>
  <si>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</si>
  <si>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</si>
  <si>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</si>
  <si>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</si>
  <si>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</si>
  <si>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</si>
  <si>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</si>
  <si>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</si>
  <si>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</si>
  <si>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</si>
  <si>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</si>
  <si>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</si>
  <si>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</si>
  <si>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</si>
  <si>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</si>
  <si>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</si>
  <si>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</si>
  <si>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</si>
  <si>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</si>
  <si>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</si>
  <si>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</si>
  <si>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</si>
  <si>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</si>
  <si>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</si>
  <si>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</si>
  <si>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</si>
  <si>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</si>
  <si>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</si>
  <si>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</si>
  <si>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</si>
  <si>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</si>
  <si>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</si>
  <si>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</si>
  <si>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</si>
  <si>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</si>
  <si>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</si>
  <si>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</si>
  <si>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</si>
  <si>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</si>
  <si>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</si>
  <si>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</si>
  <si>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</si>
  <si>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</si>
  <si>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</si>
  <si>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</si>
  <si>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</si>
  <si>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</si>
  <si>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</si>
  <si>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</si>
  <si>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</si>
  <si>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</si>
  <si>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</si>
  <si>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</si>
  <si>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</si>
  <si>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</si>
  <si>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</si>
  <si>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</si>
  <si>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</si>
  <si>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</si>
  <si>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</si>
  <si>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</si>
  <si>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</si>
  <si>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</si>
  <si>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</si>
  <si>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</si>
  <si>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</si>
  <si>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</si>
  <si>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</si>
  <si>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</si>
  <si>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</si>
  <si>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</si>
  <si>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</si>
  <si>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</si>
  <si>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</si>
  <si>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</si>
  <si>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</si>
  <si>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</si>
  <si>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</si>
  <si>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</si>
  <si>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</si>
  <si>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</si>
  <si>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</si>
  <si>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</si>
  <si>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</si>
  <si>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</si>
  <si>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</si>
  <si>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</si>
  <si>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</si>
  <si>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</si>
  <si>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</si>
  <si>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</si>
  <si>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</si>
  <si>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</si>
  <si>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</si>
  <si>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</si>
  <si>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</si>
  <si>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</si>
  <si>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</si>
  <si>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</si>
  <si>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</si>
  <si>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</si>
  <si>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</si>
  <si>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</si>
  <si>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</si>
  <si>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</si>
  <si>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</si>
  <si>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</si>
  <si>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</si>
  <si>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</si>
  <si>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</si>
  <si>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</si>
  <si>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</si>
  <si>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</si>
  <si>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</si>
  <si>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</si>
  <si>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</si>
  <si>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</si>
  <si>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</si>
  <si>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</si>
  <si>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</si>
  <si>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</si>
  <si>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</si>
  <si>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</si>
  <si>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</si>
  <si>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</si>
  <si>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</si>
  <si>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</si>
  <si>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</si>
  <si>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</si>
  <si>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</si>
  <si>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</si>
  <si>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</si>
  <si>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</si>
  <si>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</si>
  <si>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</si>
  <si>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</si>
  <si>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</si>
  <si>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</si>
  <si>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</si>
  <si>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</si>
  <si>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</si>
  <si>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</si>
  <si>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</si>
  <si>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</si>
  <si>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</si>
  <si>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</si>
  <si>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</si>
  <si>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</si>
  <si>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</si>
  <si>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</si>
  <si>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</si>
  <si>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</si>
  <si>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</si>
  <si>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</si>
  <si>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</si>
  <si>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</si>
  <si>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</si>
  <si>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</si>
  <si>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</si>
  <si>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</si>
  <si>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</si>
  <si>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</si>
  <si>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</si>
  <si>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</si>
  <si>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</si>
  <si>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</si>
  <si>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</si>
  <si>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</si>
  <si>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</si>
  <si>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</si>
  <si>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</si>
  <si>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</si>
  <si>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</si>
  <si>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</si>
  <si>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</si>
  <si>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</si>
  <si>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</si>
  <si>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</si>
  <si>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</si>
  <si>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</si>
  <si>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</si>
  <si>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</si>
  <si>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</si>
  <si>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</si>
  <si>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</si>
  <si>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</si>
  <si>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</si>
  <si>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</si>
  <si>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</si>
  <si>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</si>
  <si>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</si>
  <si>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</si>
  <si>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</si>
  <si>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</si>
  <si>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</si>
  <si>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</si>
  <si>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</si>
  <si>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</si>
  <si>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</si>
  <si>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</si>
  <si>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</si>
  <si>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</si>
  <si>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</si>
  <si>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</si>
  <si>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</si>
  <si>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</si>
  <si>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</si>
  <si>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</si>
  <si>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</si>
  <si>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</si>
  <si>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</si>
  <si>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</si>
  <si>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</si>
  <si>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</si>
  <si>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</si>
  <si>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</si>
  <si>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</si>
  <si>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</si>
  <si>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</si>
  <si>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</si>
  <si>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</si>
  <si>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</si>
  <si>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</si>
  <si>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</si>
  <si>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</si>
  <si>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</si>
  <si>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</si>
  <si>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</si>
  <si>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</si>
  <si>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</si>
  <si>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</si>
  <si>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</si>
  <si>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</si>
  <si>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</si>
  <si>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</si>
  <si>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</si>
  <si>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</si>
  <si>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</si>
  <si>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</si>
  <si>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</si>
  <si>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</si>
  <si>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</si>
  <si>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</si>
  <si>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</si>
  <si>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</si>
  <si>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</si>
  <si>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</si>
  <si>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</si>
  <si>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</si>
  <si>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</si>
  <si>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</si>
  <si>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</si>
  <si>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</si>
  <si>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</si>
  <si>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</si>
  <si>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</si>
  <si>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</si>
  <si>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</si>
  <si>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</si>
  <si>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</si>
  <si>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</si>
  <si>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</si>
  <si>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</si>
  <si>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</si>
  <si>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</si>
  <si>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</si>
  <si>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</si>
  <si>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</si>
  <si>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</si>
  <si>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</si>
  <si>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</si>
  <si>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</si>
  <si>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</si>
  <si>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</si>
  <si>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</si>
  <si>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</si>
  <si>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</si>
  <si>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</si>
  <si>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</si>
  <si>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</si>
  <si>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</si>
  <si>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</si>
  <si>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</si>
  <si>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</si>
  <si>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</si>
  <si>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</si>
  <si>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</si>
  <si>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</si>
  <si>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</si>
  <si>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</si>
  <si>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</si>
  <si>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</si>
  <si>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</si>
  <si>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</si>
  <si>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</si>
  <si>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</si>
  <si>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</si>
  <si>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</si>
  <si>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</si>
  <si>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</si>
  <si>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</si>
  <si>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</si>
  <si>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</si>
  <si>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</si>
  <si>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</si>
  <si>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</si>
  <si>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</si>
  <si>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</si>
  <si>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</si>
  <si>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</si>
  <si>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</si>
  <si>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</si>
  <si>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</si>
  <si>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</si>
  <si>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</si>
  <si>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</si>
  <si>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</si>
  <si>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</si>
  <si>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</si>
  <si>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</si>
  <si>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</si>
  <si>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</si>
  <si>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</si>
  <si>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</si>
  <si>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</si>
  <si>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</si>
  <si>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</si>
  <si>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</si>
  <si>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</si>
  <si>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</si>
  <si>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</si>
  <si>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</si>
  <si>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</si>
  <si>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</si>
  <si>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</si>
  <si>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</si>
  <si>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</si>
  <si>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</si>
  <si>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</si>
  <si>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</si>
  <si>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</si>
  <si>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</si>
  <si>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</si>
  <si>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</si>
  <si>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</si>
  <si>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</si>
  <si>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</si>
  <si>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</si>
  <si>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</si>
  <si>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</si>
  <si>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</si>
  <si>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</si>
  <si>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</si>
  <si>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</si>
  <si>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</si>
  <si>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</si>
  <si>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</si>
  <si>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</si>
  <si>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</si>
  <si>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</si>
  <si>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</si>
  <si>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</si>
  <si>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</si>
  <si>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</si>
  <si>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</si>
  <si>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</si>
  <si>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</si>
  <si>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</si>
  <si>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</si>
  <si>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</si>
  <si>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</si>
  <si>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</si>
  <si>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</si>
  <si>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</si>
  <si>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</si>
  <si>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</si>
  <si>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</si>
  <si>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</si>
  <si>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</si>
  <si>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</si>
  <si>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</si>
  <si>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</si>
  <si>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</si>
  <si>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</si>
  <si>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</si>
  <si>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</si>
  <si>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</si>
  <si>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</si>
  <si>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</si>
  <si>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</si>
  <si>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</si>
  <si>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</si>
  <si>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</si>
  <si>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</si>
  <si>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</si>
  <si>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</si>
  <si>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</si>
  <si>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</si>
  <si>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</si>
  <si>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</si>
  <si>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</si>
  <si>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</si>
  <si>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</si>
  <si>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</si>
  <si>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</si>
  <si>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</si>
  <si>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</si>
  <si>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</si>
  <si>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</si>
  <si>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</si>
  <si>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</si>
  <si>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</si>
  <si>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</si>
  <si>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</si>
  <si>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</si>
  <si>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</si>
  <si>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</si>
  <si>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</si>
  <si>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</si>
  <si>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</si>
  <si>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</si>
  <si>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</si>
  <si>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</si>
  <si>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</si>
  <si>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</si>
  <si>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</si>
  <si>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</si>
  <si>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</si>
  <si>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</si>
  <si>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</si>
  <si>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</si>
  <si>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</si>
  <si>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</si>
  <si>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</si>
  <si>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</si>
  <si>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</si>
  <si>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</si>
  <si>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</si>
  <si>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</si>
  <si>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</si>
  <si>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</si>
  <si>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</si>
  <si>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</si>
  <si>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</si>
  <si>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</si>
  <si>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</si>
  <si>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</si>
  <si>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</si>
  <si>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</si>
  <si>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</si>
  <si>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</si>
  <si>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</si>
  <si>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</si>
  <si>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</si>
  <si>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</si>
  <si>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</si>
  <si>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</si>
  <si>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</si>
  <si>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</si>
  <si>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</si>
  <si>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</si>
  <si>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</si>
  <si>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</si>
  <si>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</si>
  <si>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</si>
  <si>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</si>
  <si>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</si>
  <si>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</si>
  <si>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</si>
  <si>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</si>
  <si>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</si>
  <si>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</si>
  <si>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</si>
  <si>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</si>
  <si>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</si>
  <si>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</si>
  <si>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</si>
  <si>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</si>
  <si>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</si>
  <si>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</si>
  <si>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</si>
  <si>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</si>
  <si>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</si>
  <si>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</si>
  <si>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</si>
  <si>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</si>
  <si>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</si>
  <si>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</si>
  <si>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</si>
  <si>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</si>
  <si>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</si>
  <si>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</si>
  <si>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</si>
  <si>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</si>
  <si>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</si>
  <si>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</si>
  <si>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</si>
  <si>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</si>
  <si>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</si>
  <si>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</si>
  <si>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</si>
  <si>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</si>
  <si>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</si>
  <si>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</si>
  <si>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</si>
  <si>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</si>
  <si>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</si>
  <si>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</si>
  <si>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</si>
  <si>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</si>
  <si>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</si>
  <si>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</si>
  <si>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</si>
  <si>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</si>
  <si>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</si>
  <si>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</si>
  <si>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</si>
  <si>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</si>
  <si>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</si>
  <si>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</si>
  <si>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</si>
  <si>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</si>
  <si>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</si>
  <si>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</si>
  <si>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</si>
  <si>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</si>
  <si>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</si>
  <si>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</si>
  <si>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</si>
  <si>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</si>
  <si>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</si>
  <si>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</si>
  <si>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</si>
  <si>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</si>
  <si>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</si>
  <si>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</si>
  <si>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</si>
  <si>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</si>
  <si>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</si>
  <si>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</si>
  <si>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</si>
  <si>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</si>
  <si>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</si>
  <si>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</si>
  <si>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</si>
  <si>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</si>
  <si>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</si>
  <si>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</si>
  <si>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</si>
  <si>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</si>
  <si>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</si>
  <si>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</si>
  <si>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</si>
  <si>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</si>
  <si>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</si>
  <si>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</si>
  <si>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</si>
  <si>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</si>
  <si>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</si>
  <si>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</si>
  <si>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</si>
  <si>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</si>
  <si>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</si>
  <si>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</si>
  <si>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</si>
  <si>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</si>
  <si>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</si>
  <si>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</si>
  <si>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</si>
  <si>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</si>
  <si>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</si>
  <si>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</si>
  <si>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</si>
  <si>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</si>
  <si>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</si>
  <si>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</si>
  <si>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</si>
  <si>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</si>
  <si>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</si>
  <si>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</si>
  <si>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</si>
  <si>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</si>
  <si>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</si>
  <si>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</si>
  <si>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</si>
  <si>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</si>
  <si>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</si>
  <si>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</si>
  <si>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</si>
  <si>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</si>
  <si>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</si>
  <si>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</si>
  <si>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</si>
  <si>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</si>
  <si>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</si>
  <si>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</si>
  <si>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</si>
  <si>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</si>
  <si>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</si>
  <si>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</si>
  <si>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</si>
  <si>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</si>
  <si>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</si>
  <si>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</si>
  <si>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</si>
  <si>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</si>
  <si>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</si>
  <si>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</si>
  <si>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</si>
  <si>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</si>
  <si>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</si>
  <si>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</si>
  <si>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</si>
  <si>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</si>
  <si>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</si>
  <si>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</si>
  <si>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</si>
  <si>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</si>
  <si>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</si>
  <si>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</si>
  <si>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</si>
  <si>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</si>
  <si>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</si>
  <si>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</si>
  <si>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</si>
  <si>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</si>
  <si>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</si>
  <si>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</si>
  <si>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</si>
  <si>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</si>
  <si>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</si>
  <si>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</si>
  <si>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</si>
  <si>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</si>
  <si>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</si>
  <si>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</si>
  <si>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</si>
  <si>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</si>
  <si>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</si>
  <si>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</si>
  <si>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</si>
  <si>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</si>
  <si>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</si>
  <si>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</si>
  <si>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</si>
  <si>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</si>
  <si>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</si>
  <si>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</si>
  <si>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</si>
  <si>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</si>
  <si>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</si>
  <si>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</si>
  <si>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</si>
  <si>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</si>
  <si>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</si>
  <si>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</si>
  <si>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</si>
  <si>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</si>
  <si>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</si>
  <si>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</si>
  <si>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</si>
  <si>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</si>
  <si>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</si>
  <si>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</si>
  <si>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</si>
  <si>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</si>
  <si>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</si>
  <si>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</si>
  <si>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</si>
  <si>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</si>
  <si>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</si>
  <si>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</si>
  <si>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</si>
  <si>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</si>
  <si>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</si>
  <si>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</si>
  <si>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</si>
  <si>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</si>
  <si>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</si>
  <si>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</si>
  <si>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</si>
  <si>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</si>
  <si>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</si>
  <si>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</si>
  <si>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</si>
  <si>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</si>
  <si>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</si>
  <si>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</si>
  <si>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</si>
  <si>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</si>
  <si>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</si>
  <si>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</si>
  <si>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</si>
  <si>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</si>
  <si>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</si>
  <si>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</si>
  <si>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</si>
  <si>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</si>
  <si>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</si>
  <si>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</si>
  <si>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</si>
  <si>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</si>
  <si>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</si>
  <si>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</si>
  <si>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</si>
  <si>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</si>
  <si>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</si>
  <si>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</si>
  <si>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</si>
  <si>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</si>
  <si>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</si>
  <si>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</si>
  <si>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</si>
  <si>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</si>
  <si>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</si>
  <si>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</si>
  <si>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</si>
  <si>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</si>
  <si>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</si>
  <si>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</si>
  <si>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</si>
  <si>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</si>
  <si>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</si>
  <si>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</si>
  <si>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</si>
  <si>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</si>
  <si>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</si>
  <si>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</si>
  <si>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</si>
  <si>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</si>
  <si>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</si>
  <si>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</si>
  <si>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</si>
  <si>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</si>
  <si>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</si>
  <si>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</si>
  <si>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</si>
  <si>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</si>
  <si>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</si>
  <si>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</si>
  <si>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</si>
  <si>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</si>
  <si>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</si>
  <si>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</si>
  <si>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</si>
  <si>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</si>
  <si>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</si>
  <si>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</si>
  <si>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</si>
  <si>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</si>
  <si>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</si>
  <si>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</si>
  <si>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</si>
  <si>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</si>
  <si>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</si>
  <si>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</si>
  <si>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</si>
  <si>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</si>
  <si>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</si>
  <si>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</si>
  <si>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</si>
  <si>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</si>
  <si>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</si>
  <si>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</si>
  <si>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</si>
  <si>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</si>
  <si>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</si>
  <si>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</si>
  <si>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</si>
  <si>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</si>
  <si>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</si>
  <si>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</si>
  <si>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</si>
  <si>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</si>
  <si>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</si>
  <si>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</si>
  <si>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</si>
  <si>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</si>
  <si>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</si>
  <si>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</si>
  <si>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</si>
  <si>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</si>
  <si>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</si>
  <si>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</si>
  <si>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</si>
  <si>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</si>
  <si>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</si>
  <si>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</si>
  <si>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</si>
  <si>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</si>
  <si>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</si>
  <si>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</si>
  <si>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</si>
  <si>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</si>
  <si>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</si>
  <si>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</si>
  <si>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</si>
  <si>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</si>
  <si>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</si>
  <si>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</si>
  <si>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</si>
  <si>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</si>
  <si>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</si>
  <si>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</si>
  <si>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</si>
  <si>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</si>
  <si>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</si>
  <si>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</si>
  <si>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</si>
  <si>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</si>
  <si>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</si>
  <si>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</si>
  <si>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</si>
  <si>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</si>
  <si>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</si>
  <si>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</si>
  <si>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</si>
  <si>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</si>
  <si>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</si>
  <si>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</si>
  <si>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</si>
  <si>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</si>
  <si>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</si>
  <si>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</si>
  <si>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</si>
  <si>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</si>
  <si>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</si>
  <si>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</si>
  <si>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</si>
  <si>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</si>
  <si>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</si>
  <si>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</si>
  <si>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</si>
  <si>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</si>
  <si>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</si>
  <si>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</si>
  <si>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</si>
  <si>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</si>
  <si>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</si>
  <si>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</si>
  <si>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</si>
  <si>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</si>
  <si>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</si>
  <si>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</si>
  <si>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</si>
  <si>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</si>
  <si>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</si>
  <si>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</si>
  <si>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</si>
  <si>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</si>
  <si>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</si>
  <si>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</si>
  <si>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</si>
  <si>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</si>
  <si>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</si>
  <si>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</si>
  <si>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</si>
  <si>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</si>
  <si>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</si>
  <si>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</si>
  <si>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</si>
  <si>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</si>
  <si>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</si>
  <si>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</si>
  <si>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</si>
  <si>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</si>
  <si>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</si>
  <si>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</si>
  <si>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</si>
  <si>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</si>
  <si>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</si>
  <si>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</si>
  <si>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</si>
  <si>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</si>
  <si>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</si>
  <si>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</si>
  <si>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</si>
  <si>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</si>
  <si>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</si>
  <si>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</si>
  <si>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</si>
  <si>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</si>
  <si>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</si>
  <si>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</si>
  <si>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</si>
  <si>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</si>
  <si>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</si>
  <si>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</si>
  <si>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</si>
  <si>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</si>
  <si>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</si>
  <si>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</si>
  <si>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</si>
  <si>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</si>
  <si>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</si>
  <si>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</si>
  <si>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</si>
  <si>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</si>
  <si>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</si>
  <si>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</si>
  <si>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</si>
  <si>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</si>
  <si>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</si>
  <si>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</si>
  <si>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</si>
  <si>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</si>
  <si>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</si>
  <si>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</si>
  <si>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</si>
  <si>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</si>
  <si>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</si>
  <si>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</si>
  <si>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</si>
  <si>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</si>
  <si>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</si>
  <si>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</si>
  <si>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</si>
  <si>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</si>
  <si>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</si>
  <si>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</si>
  <si>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</si>
  <si>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</si>
  <si>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</si>
  <si>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</si>
  <si>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</si>
  <si>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</si>
  <si>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</si>
  <si>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</si>
  <si>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</si>
  <si>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</si>
  <si>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</si>
  <si>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</si>
  <si>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</si>
  <si>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</si>
  <si>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</si>
  <si>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</si>
  <si>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</si>
  <si>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</si>
  <si>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</si>
  <si>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</si>
  <si>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</si>
  <si>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</si>
  <si>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</si>
  <si>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</si>
  <si>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</si>
  <si>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</si>
  <si>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</si>
  <si>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</si>
  <si>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</si>
  <si>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</si>
  <si>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</si>
  <si>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</si>
  <si>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</si>
  <si>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</si>
  <si>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</si>
  <si>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</si>
  <si>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</si>
  <si>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</si>
  <si>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</si>
  <si>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</si>
  <si>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</si>
  <si>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</si>
  <si>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</si>
  <si>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</si>
  <si>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</si>
  <si>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</si>
  <si>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</si>
  <si>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</si>
  <si>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</si>
  <si>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</si>
  <si>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</si>
  <si>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</si>
  <si>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</si>
  <si>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</si>
  <si>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</si>
  <si>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</si>
  <si>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</si>
  <si>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</si>
  <si>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</si>
  <si>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</si>
  <si>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</si>
  <si>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</si>
  <si>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</si>
  <si>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</si>
  <si>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</si>
  <si>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</si>
  <si>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</si>
  <si>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</si>
  <si>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</si>
  <si>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</si>
  <si>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</si>
  <si>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</si>
  <si>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</si>
  <si>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</si>
  <si>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</si>
  <si>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</si>
  <si>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</si>
  <si>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</si>
  <si>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</si>
  <si>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</si>
  <si>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</si>
  <si>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</si>
  <si>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</si>
  <si>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</si>
  <si>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</si>
  <si>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</si>
  <si>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</si>
  <si>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</si>
  <si>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</si>
  <si>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</si>
  <si>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</si>
  <si>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</si>
  <si>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</si>
  <si>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</si>
  <si>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</si>
  <si>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</si>
  <si>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</si>
  <si>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</si>
  <si>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</si>
  <si>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</si>
  <si>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</si>
  <si>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</si>
  <si>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</si>
  <si>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</si>
  <si>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</si>
  <si>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</si>
  <si>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</si>
  <si>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</si>
  <si>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</si>
  <si>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</si>
  <si>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</si>
  <si>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</si>
  <si>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</si>
  <si>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</si>
  <si>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</si>
  <si>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</si>
  <si>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</si>
  <si>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</si>
  <si>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</si>
  <si>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</si>
  <si>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</si>
  <si>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</si>
  <si>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</si>
  <si>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</si>
  <si>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</si>
  <si>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</si>
  <si>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</si>
  <si>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</si>
  <si>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</si>
  <si>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</si>
  <si>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</si>
  <si>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</si>
  <si>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</si>
  <si>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</si>
  <si>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</si>
  <si>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</si>
  <si>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</si>
  <si>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</si>
  <si>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</si>
  <si>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</si>
  <si>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</si>
  <si>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</si>
  <si>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</si>
  <si>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</si>
  <si>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</si>
  <si>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</si>
  <si>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</si>
  <si>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</si>
  <si>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</si>
  <si>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</si>
  <si>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</si>
  <si>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</si>
  <si>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</si>
  <si>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</si>
  <si>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</si>
  <si>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</si>
  <si>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</si>
  <si>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</si>
  <si>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</si>
  <si>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</si>
  <si>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</si>
  <si>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</si>
  <si>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</si>
  <si>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</si>
  <si>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</si>
  <si>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</si>
  <si>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</si>
  <si>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</si>
  <si>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</si>
  <si>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</si>
  <si>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</si>
  <si>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</si>
  <si>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</si>
  <si>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</si>
  <si>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</si>
  <si>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</si>
  <si>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</si>
  <si>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</si>
  <si>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</si>
  <si>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</si>
  <si>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</si>
  <si>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</si>
  <si>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</si>
  <si>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</si>
  <si>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</si>
  <si>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</si>
  <si>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</si>
  <si>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</si>
  <si>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</si>
  <si>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</si>
  <si>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</si>
  <si>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</si>
  <si>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</si>
  <si>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</si>
  <si>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</si>
  <si>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</si>
  <si>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</si>
  <si>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</si>
  <si>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</si>
  <si>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</si>
  <si>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</si>
  <si>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</si>
  <si>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</si>
  <si>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</si>
  <si>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</si>
  <si>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</si>
  <si>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</si>
  <si>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</si>
  <si>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</si>
  <si>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</si>
  <si>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</si>
  <si>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</si>
  <si>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</si>
  <si>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</si>
  <si>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</si>
  <si>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</si>
  <si>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</si>
  <si>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</si>
  <si>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</si>
  <si>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</si>
  <si>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</si>
  <si>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</si>
  <si>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</si>
  <si>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</si>
  <si>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</si>
  <si>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</si>
  <si>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</si>
  <si>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</si>
  <si>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</si>
  <si>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</si>
  <si>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</si>
  <si>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</si>
  <si>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</si>
  <si>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</si>
  <si>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</si>
  <si>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</si>
  <si>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</si>
  <si>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</si>
  <si>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</si>
  <si>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</si>
  <si>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</si>
  <si>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</si>
  <si>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</si>
  <si>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</si>
  <si>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</si>
  <si>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</si>
  <si>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</si>
  <si>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</si>
  <si>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</si>
  <si>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</si>
  <si>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</si>
  <si>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</si>
  <si>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</si>
  <si>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</si>
  <si>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</si>
  <si>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</si>
  <si>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</si>
  <si>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</si>
  <si>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</si>
  <si>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</si>
  <si>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</si>
  <si>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</si>
  <si>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</si>
  <si>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</si>
  <si>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</si>
  <si>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</si>
  <si>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</si>
  <si>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</si>
  <si>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</si>
  <si>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</si>
  <si>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</si>
  <si>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</si>
  <si>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</si>
  <si>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</si>
  <si>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</si>
  <si>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</si>
  <si>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</si>
  <si>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</si>
  <si>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</si>
  <si>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</si>
  <si>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</si>
  <si>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</si>
  <si>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</si>
  <si>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</si>
  <si>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</si>
  <si>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</si>
  <si>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</si>
  <si>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</si>
  <si>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</si>
  <si>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</si>
  <si>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</si>
  <si>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</si>
  <si>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</si>
  <si>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</si>
  <si>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</si>
  <si>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</si>
  <si>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</si>
  <si>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</si>
  <si>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</si>
  <si>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</si>
  <si>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</si>
  <si>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</si>
  <si>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</si>
  <si>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</si>
  <si>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</si>
  <si>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</si>
  <si>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</si>
  <si>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</si>
  <si>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</si>
  <si>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</si>
  <si>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</si>
  <si>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</si>
  <si>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</si>
  <si>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</si>
  <si>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</si>
  <si>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</si>
  <si>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</si>
  <si>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</si>
  <si>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</si>
  <si>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</si>
  <si>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</si>
  <si>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</si>
  <si>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</si>
  <si>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</si>
  <si>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</si>
  <si>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</si>
  <si>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</si>
  <si>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</si>
  <si>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</si>
  <si>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</si>
  <si>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</si>
  <si>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</si>
  <si>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</si>
  <si>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</si>
  <si>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</si>
  <si>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</si>
  <si>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</si>
  <si>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</si>
  <si>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</si>
  <si>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</si>
  <si>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</si>
  <si>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</si>
  <si>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</si>
  <si>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</si>
  <si>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</si>
  <si>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</si>
  <si>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</si>
  <si>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</si>
  <si>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</si>
  <si>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</si>
  <si>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</si>
  <si>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</si>
  <si>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</si>
  <si>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</si>
  <si>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</si>
  <si>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</si>
  <si>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</si>
  <si>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</si>
  <si>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</si>
  <si>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</si>
  <si>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</si>
  <si>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</si>
  <si>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</si>
  <si>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</si>
  <si>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</si>
  <si>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</si>
  <si>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</si>
  <si>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</si>
  <si>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</si>
  <si>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</si>
  <si>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</si>
  <si>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</si>
  <si>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</si>
  <si>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</si>
  <si>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</si>
  <si>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</si>
  <si>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</si>
  <si>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</si>
  <si>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</si>
  <si>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</si>
  <si>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</si>
  <si>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</si>
  <si>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</si>
  <si>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</si>
  <si>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</si>
  <si>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</si>
  <si>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</si>
  <si>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</si>
  <si>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</si>
  <si>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</si>
  <si>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</si>
  <si>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</si>
  <si>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</si>
  <si>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</si>
  <si>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</si>
  <si>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</si>
  <si>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</si>
  <si>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</si>
  <si>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</si>
  <si>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</si>
  <si>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</si>
  <si>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</si>
  <si>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</si>
  <si>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</si>
  <si>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</si>
  <si>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</si>
  <si>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</si>
  <si>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</si>
  <si>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</si>
  <si>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</si>
  <si>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</si>
  <si>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</si>
  <si>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</si>
  <si>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</si>
  <si>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</si>
  <si>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</si>
  <si>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</si>
  <si>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</si>
  <si>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</si>
  <si>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</si>
  <si>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</si>
  <si>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</si>
  <si>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</si>
  <si>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</si>
  <si>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</si>
  <si>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</si>
  <si>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</si>
  <si>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</si>
  <si>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</si>
  <si>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</si>
  <si>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</si>
  <si>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</si>
  <si>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</si>
  <si>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</si>
  <si>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</si>
  <si>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</si>
  <si>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</si>
  <si>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</si>
  <si>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</si>
  <si>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</si>
  <si>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</si>
  <si>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</si>
  <si>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</si>
  <si>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</si>
  <si>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</si>
  <si>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</si>
  <si>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</si>
  <si>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</si>
  <si>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</si>
  <si>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</si>
  <si>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</si>
  <si>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</si>
  <si>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</si>
  <si>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</si>
  <si>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</si>
  <si>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</si>
  <si>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</si>
  <si>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</si>
  <si>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</si>
  <si>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</si>
  <si>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</si>
  <si>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</si>
  <si>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</si>
  <si>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</si>
  <si>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</si>
  <si>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</si>
  <si>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</si>
  <si>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</si>
  <si>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</si>
  <si>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</si>
  <si>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</si>
  <si>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</si>
  <si>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</si>
  <si>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</si>
  <si>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</si>
  <si>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</si>
  <si>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</si>
  <si>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</si>
  <si>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</si>
  <si>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</si>
  <si>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</si>
  <si>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</si>
  <si>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</si>
  <si>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</si>
  <si>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</si>
  <si>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</si>
  <si>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</si>
  <si>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</si>
  <si>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</si>
  <si>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</si>
  <si>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</si>
  <si>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</si>
  <si>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</si>
  <si>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</si>
  <si>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</si>
  <si>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</si>
  <si>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</si>
  <si>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</si>
  <si>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</si>
  <si>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</si>
  <si>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</si>
  <si>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</si>
  <si>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</si>
  <si>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</si>
  <si>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</si>
  <si>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</si>
  <si>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</si>
  <si>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</si>
  <si>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</si>
  <si>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</si>
  <si>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</si>
  <si>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</si>
  <si>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</si>
  <si>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</si>
  <si>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</si>
  <si>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</si>
  <si>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</si>
  <si>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</si>
  <si>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</si>
  <si>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</si>
  <si>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</si>
  <si>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</si>
  <si>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</si>
  <si>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</si>
  <si>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</si>
  <si>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</si>
  <si>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</si>
  <si>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</si>
  <si>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</si>
  <si>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</si>
  <si>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</si>
  <si>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</si>
  <si>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</si>
  <si>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</si>
  <si>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</si>
  <si>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</si>
  <si>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</si>
  <si>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</si>
  <si>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</si>
  <si>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</si>
  <si>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</si>
  <si>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</si>
  <si>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</si>
  <si>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</si>
  <si>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</si>
  <si>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</si>
  <si>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</si>
  <si>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</si>
  <si>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</si>
  <si>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</si>
  <si>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</si>
  <si>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</si>
  <si>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</si>
  <si>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</si>
  <si>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</si>
  <si>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</si>
  <si>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</si>
  <si>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</si>
  <si>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</si>
  <si>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</si>
  <si>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</si>
  <si>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</si>
  <si>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</si>
  <si>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</si>
  <si>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</si>
  <si>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</si>
  <si>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</si>
  <si>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</si>
  <si>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</si>
  <si>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</si>
  <si>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</si>
  <si>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</si>
  <si>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</si>
  <si>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</si>
  <si>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</si>
  <si>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</si>
  <si>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</si>
  <si>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</si>
  <si>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</si>
  <si>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</si>
  <si>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</si>
  <si>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</si>
  <si>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</si>
  <si>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</si>
  <si>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</si>
  <si>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</si>
  <si>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</si>
  <si>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</si>
  <si>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</si>
  <si>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</si>
  <si>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</si>
  <si>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</si>
  <si>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</si>
  <si>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</si>
  <si>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</si>
  <si>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</si>
  <si>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</si>
  <si>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</si>
  <si>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</si>
  <si>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</si>
  <si>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</si>
  <si>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</si>
  <si>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</si>
  <si>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</si>
  <si>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</si>
  <si>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</si>
  <si>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</si>
  <si>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</si>
  <si>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</si>
  <si>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</si>
  <si>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</si>
  <si>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</si>
  <si>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</si>
  <si>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</si>
  <si>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</si>
  <si>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</si>
  <si>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</si>
  <si>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</si>
  <si>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</si>
  <si>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</si>
  <si>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</si>
  <si>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</si>
  <si>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</si>
  <si>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</si>
  <si>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</si>
  <si>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</si>
  <si>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</si>
  <si>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</si>
  <si>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</si>
  <si>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</si>
  <si>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</si>
  <si>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</si>
  <si>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</si>
  <si>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</si>
  <si>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</si>
  <si>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</si>
  <si>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</si>
  <si>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</si>
  <si>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</si>
  <si>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</si>
  <si>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</si>
  <si>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</si>
  <si>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</si>
  <si>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</si>
  <si>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</si>
  <si>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</si>
  <si>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</si>
  <si>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</si>
  <si>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</si>
  <si>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</si>
  <si>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</si>
  <si>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</si>
  <si>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</si>
  <si>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</si>
  <si>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</si>
  <si>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</si>
  <si>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</si>
  <si>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</si>
  <si>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</si>
  <si>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</si>
  <si>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</si>
  <si>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</si>
  <si>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</si>
  <si>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</si>
  <si>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</si>
  <si>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</si>
  <si>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</si>
  <si>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</si>
  <si>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</si>
  <si>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</si>
  <si>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</si>
  <si>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</si>
  <si>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</si>
  <si>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</si>
  <si>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</si>
  <si>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</si>
  <si>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</si>
  <si>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</si>
  <si>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</si>
  <si>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</si>
  <si>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</si>
  <si>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</si>
  <si>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</si>
  <si>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</si>
  <si>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</si>
  <si>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</si>
  <si>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</si>
  <si>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</si>
  <si>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</si>
  <si>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</si>
  <si>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</si>
  <si>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</si>
  <si>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</si>
  <si>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</si>
  <si>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</si>
  <si>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</si>
  <si>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</si>
  <si>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</si>
  <si>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</si>
  <si>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</si>
  <si>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</si>
  <si>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</si>
  <si>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</si>
  <si>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</si>
  <si>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</si>
  <si>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</si>
  <si>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</si>
  <si>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</si>
  <si>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</si>
  <si>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</si>
  <si>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</si>
  <si>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</si>
  <si>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</si>
  <si>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</si>
  <si>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</si>
  <si>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</si>
  <si>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</si>
  <si>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</si>
  <si>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</si>
  <si>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</si>
  <si>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</si>
  <si>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</si>
  <si>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</si>
  <si>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</si>
  <si>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</si>
  <si>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</si>
  <si>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</si>
  <si>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</si>
  <si>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</si>
  <si>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</si>
  <si>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</si>
  <si>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</si>
  <si>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</si>
  <si>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</si>
  <si>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</si>
  <si>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</si>
  <si>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</si>
  <si>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</si>
  <si>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</si>
  <si>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</si>
  <si>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</si>
  <si>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</si>
  <si>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</si>
  <si>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</si>
  <si>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</si>
  <si>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</si>
  <si>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</si>
  <si>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</si>
  <si>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</si>
  <si>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</si>
  <si>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</si>
  <si>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</si>
  <si>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</si>
  <si>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</si>
  <si>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</si>
  <si>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</si>
  <si>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</si>
  <si>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</si>
  <si>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</si>
  <si>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</si>
  <si>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</si>
  <si>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</si>
  <si>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</si>
  <si>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</si>
  <si>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</si>
  <si>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</si>
  <si>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</si>
  <si>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</si>
  <si>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</si>
  <si>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</si>
  <si>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</si>
  <si>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</si>
  <si>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</si>
  <si>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</si>
  <si>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</si>
  <si>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</si>
  <si>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</si>
  <si>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</si>
  <si>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</si>
  <si>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</si>
  <si>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</si>
  <si>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</si>
  <si>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</si>
  <si>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</si>
  <si>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</si>
  <si>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</si>
  <si>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</si>
  <si>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</si>
  <si>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</si>
  <si>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</si>
  <si>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</si>
  <si>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</si>
  <si>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</si>
  <si>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</si>
  <si>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</si>
  <si>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</si>
  <si>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</si>
  <si>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</si>
  <si>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</si>
  <si>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</si>
  <si>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</si>
  <si>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</si>
  <si>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</si>
  <si>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</si>
  <si>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</si>
  <si>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</si>
  <si>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</si>
  <si>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</si>
  <si>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</si>
  <si>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</si>
  <si>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</si>
  <si>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</si>
  <si>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</si>
  <si>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</si>
  <si>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</si>
  <si>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</si>
  <si>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</si>
  <si>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</si>
  <si>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</si>
  <si>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</si>
  <si>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</si>
  <si>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</si>
  <si>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</si>
  <si>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</si>
  <si>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</si>
  <si>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</si>
  <si>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</si>
  <si>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</si>
  <si>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</si>
  <si>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</si>
  <si>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</si>
  <si>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</si>
  <si>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</si>
  <si>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</si>
  <si>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</si>
  <si>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</si>
  <si>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</si>
  <si>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</si>
  <si>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</si>
  <si>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</si>
  <si>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</si>
  <si>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</si>
  <si>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</si>
  <si>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</si>
  <si>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</si>
  <si>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</si>
  <si>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</si>
  <si>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</si>
  <si>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</si>
  <si>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</si>
  <si>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</si>
  <si>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</si>
  <si>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</si>
  <si>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</si>
  <si>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</si>
  <si>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</si>
  <si>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</si>
  <si>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</si>
  <si>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</si>
  <si>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</si>
  <si>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</si>
  <si>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</si>
  <si>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</si>
  <si>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</si>
  <si>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</si>
  <si>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</si>
  <si>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</si>
  <si>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</si>
  <si>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</si>
  <si>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</si>
  <si>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</si>
  <si>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</si>
  <si>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</si>
  <si>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</si>
  <si>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</si>
  <si>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</si>
  <si>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</si>
  <si>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</si>
  <si>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</si>
  <si>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</si>
  <si>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</si>
  <si>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</si>
  <si>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</si>
  <si>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</si>
  <si>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</si>
  <si>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</si>
  <si>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</si>
  <si>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</si>
  <si>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</si>
  <si>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</si>
  <si>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</si>
  <si>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</si>
  <si>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</si>
  <si>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</si>
  <si>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</si>
  <si>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</si>
  <si>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</si>
  <si>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</si>
  <si>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</si>
  <si>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</si>
  <si>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</si>
  <si>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</si>
  <si>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</si>
  <si>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</si>
  <si>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</si>
  <si>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</si>
  <si>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</si>
  <si>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</si>
  <si>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</si>
  <si>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</si>
  <si>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</si>
  <si>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</si>
  <si>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</si>
  <si>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</si>
  <si>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</si>
  <si>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</si>
  <si>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</si>
  <si>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</si>
  <si>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</si>
  <si>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</si>
  <si>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</si>
  <si>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</si>
  <si>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</si>
  <si>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</si>
  <si>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</si>
  <si>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</si>
  <si>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</si>
  <si>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</si>
  <si>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</si>
  <si>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</si>
  <si>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</si>
  <si>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</si>
  <si>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</si>
  <si>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</si>
  <si>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</si>
  <si>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</si>
  <si>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</si>
  <si>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</si>
  <si>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</si>
  <si>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</si>
  <si>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</si>
  <si>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</si>
  <si>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</si>
  <si>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</si>
  <si>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</si>
  <si>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</si>
  <si>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</si>
  <si>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</si>
  <si>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</si>
  <si>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</si>
  <si>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</si>
  <si>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</si>
  <si>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</si>
  <si>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</si>
  <si>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</si>
  <si>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</si>
  <si>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</si>
  <si>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</si>
  <si>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</si>
  <si>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</si>
  <si>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</si>
  <si>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</si>
  <si>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</si>
  <si>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</si>
  <si>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</si>
  <si>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</si>
  <si>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</si>
  <si>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</si>
  <si>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</si>
  <si>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</si>
  <si>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</si>
  <si>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</si>
  <si>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</si>
  <si>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</si>
  <si>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</si>
  <si>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</si>
  <si>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</si>
  <si>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</si>
  <si>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</si>
  <si>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</si>
  <si>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</si>
  <si>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</si>
  <si>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</si>
  <si>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</si>
  <si>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</si>
  <si>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</si>
  <si>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</si>
  <si>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</si>
  <si>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</si>
  <si>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</si>
  <si>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</si>
  <si>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</si>
  <si>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</si>
  <si>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</si>
  <si>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</si>
  <si>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</si>
  <si>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</si>
  <si>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</si>
  <si>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</si>
  <si>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</si>
  <si>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</si>
  <si>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</si>
  <si>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</si>
  <si>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</si>
  <si>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</si>
  <si>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</si>
  <si>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</si>
  <si>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</si>
  <si>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</si>
  <si>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</si>
  <si>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</si>
  <si>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</si>
  <si>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</si>
  <si>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</si>
  <si>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</si>
  <si>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</si>
  <si>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</si>
  <si>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</si>
  <si>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</si>
  <si>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</si>
  <si>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</si>
  <si>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</si>
  <si>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</si>
  <si>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</si>
  <si>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</si>
  <si>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</si>
  <si>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</si>
  <si>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</si>
  <si>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</si>
  <si>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</si>
  <si>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</si>
  <si>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</si>
  <si>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</si>
  <si>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</si>
  <si>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</si>
  <si>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</si>
  <si>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</si>
  <si>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</si>
  <si>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</si>
  <si>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</si>
  <si>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</si>
  <si>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</si>
  <si>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</si>
  <si>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</si>
  <si>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</si>
  <si>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</si>
  <si>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</si>
  <si>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</si>
  <si>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</si>
  <si>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</si>
  <si>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</si>
  <si>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</si>
  <si>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</si>
  <si>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</si>
  <si>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</si>
  <si>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</si>
  <si>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</si>
  <si>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</si>
  <si>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</si>
  <si>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</si>
  <si>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</si>
  <si>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</si>
  <si>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</si>
  <si>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</si>
  <si>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</si>
  <si>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</si>
  <si>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</si>
  <si>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</si>
  <si>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</si>
  <si>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</si>
  <si>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</si>
  <si>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</si>
  <si>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</si>
  <si>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</si>
  <si>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</si>
  <si>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</si>
  <si>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</si>
  <si>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</si>
  <si>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</si>
  <si>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</si>
  <si>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</si>
  <si>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</si>
  <si>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</si>
  <si>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</si>
  <si>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</si>
  <si>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</si>
  <si>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</si>
  <si>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</si>
  <si>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</si>
  <si>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</si>
  <si>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</si>
  <si>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</si>
  <si>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</si>
  <si>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</si>
  <si>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</si>
  <si>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</si>
  <si>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</si>
  <si>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</si>
  <si>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</si>
  <si>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</si>
  <si>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</si>
  <si>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</si>
  <si>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</si>
  <si>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</si>
  <si>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</si>
  <si>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</si>
  <si>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</si>
  <si>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</si>
  <si>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</si>
  <si>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</si>
  <si>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</si>
  <si>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</si>
  <si>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</si>
  <si>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</si>
  <si>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</si>
  <si>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</si>
  <si>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</si>
  <si>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</si>
  <si>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</si>
  <si>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</si>
  <si>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</si>
  <si>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</si>
  <si>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</si>
  <si>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</si>
  <si>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</si>
  <si>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</si>
  <si>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</si>
  <si>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</si>
  <si>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</si>
  <si>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</si>
  <si>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</si>
  <si>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</si>
  <si>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</si>
  <si>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</si>
  <si>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</si>
  <si>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</si>
  <si>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</si>
  <si>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</si>
  <si>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</si>
  <si>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</si>
  <si>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</si>
  <si>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</si>
  <si>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</si>
  <si>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</si>
  <si>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</si>
  <si>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</si>
  <si>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</si>
  <si>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</si>
  <si>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</si>
  <si>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</si>
  <si>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</si>
  <si>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</si>
  <si>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</si>
  <si>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</si>
  <si>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</si>
  <si>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</si>
  <si>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</si>
  <si>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</si>
  <si>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</si>
  <si>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</si>
  <si>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</si>
  <si>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</si>
  <si>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</si>
  <si>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</si>
  <si>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</si>
  <si>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</si>
  <si>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</si>
  <si>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</si>
  <si>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</si>
  <si>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</si>
  <si>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</si>
  <si>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</si>
  <si>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</si>
  <si>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</si>
  <si>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</si>
  <si>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</si>
  <si>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</si>
  <si>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</si>
  <si>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</si>
  <si>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</si>
  <si>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</si>
  <si>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</si>
  <si>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</si>
  <si>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</si>
  <si>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</si>
  <si>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</si>
  <si>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</si>
  <si>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</si>
  <si>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</si>
  <si>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</si>
  <si>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</si>
  <si>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</si>
  <si>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</si>
  <si>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</si>
  <si>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</si>
  <si>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</si>
  <si>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</si>
  <si>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</si>
  <si>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</si>
  <si>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</si>
  <si>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</si>
  <si>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</si>
  <si>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</si>
  <si>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</si>
  <si>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</si>
  <si>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</si>
  <si>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</si>
  <si>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</si>
  <si>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</si>
  <si>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</si>
  <si>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</si>
  <si>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</si>
  <si>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</si>
  <si>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</si>
  <si>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</si>
  <si>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</si>
  <si>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</si>
  <si>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</si>
  <si>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</si>
  <si>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</si>
  <si>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</si>
  <si>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</si>
  <si>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</si>
  <si>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</si>
  <si>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</si>
  <si>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</si>
  <si>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</si>
  <si>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</si>
  <si>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</si>
  <si>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</si>
  <si>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</si>
  <si>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</si>
  <si>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</si>
  <si>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</si>
  <si>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</si>
  <si>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</si>
  <si>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</si>
  <si>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</si>
  <si>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</si>
  <si>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</si>
  <si>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</si>
  <si>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</si>
  <si>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</si>
  <si>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</si>
  <si>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</si>
  <si>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</si>
  <si>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</si>
  <si>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</si>
  <si>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</si>
  <si>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</si>
  <si>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</si>
  <si>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</si>
  <si>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</si>
  <si>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</si>
  <si>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</si>
  <si>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</si>
  <si>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</si>
  <si>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</si>
  <si>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</si>
  <si>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</si>
  <si>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</si>
  <si>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</si>
  <si>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</si>
  <si>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</si>
  <si>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</si>
  <si>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</si>
  <si>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</si>
  <si>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</si>
  <si>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</si>
  <si>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</si>
  <si>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</si>
  <si>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</si>
  <si>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</si>
  <si>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</si>
  <si>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</si>
  <si>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</si>
  <si>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</si>
  <si>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</si>
  <si>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</si>
  <si>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</si>
  <si>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</si>
  <si>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</si>
  <si>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</si>
  <si>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</si>
  <si>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</si>
  <si>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</si>
  <si>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</si>
  <si>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</si>
  <si>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</si>
  <si>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</si>
  <si>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</si>
  <si>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</si>
  <si>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</si>
  <si>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</si>
  <si>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</si>
  <si>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</si>
  <si>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</si>
  <si>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</si>
  <si>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</si>
  <si>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</si>
  <si>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</si>
  <si>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</si>
  <si>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</si>
  <si>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</si>
  <si>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</si>
  <si>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</si>
  <si>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</si>
  <si>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</si>
  <si>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</si>
  <si>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</si>
  <si>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</si>
  <si>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</si>
  <si>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</si>
  <si>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</si>
  <si>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</si>
  <si>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</si>
  <si>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</si>
  <si>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</si>
  <si>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</si>
  <si>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</si>
  <si>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</si>
  <si>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</si>
  <si>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</si>
  <si>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</si>
  <si>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</si>
  <si>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</si>
  <si>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</si>
  <si>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</si>
  <si>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</si>
  <si>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</si>
  <si>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</si>
  <si>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</si>
  <si>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</si>
  <si>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</si>
  <si>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</si>
  <si>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</si>
  <si>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</si>
  <si>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</si>
  <si>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</si>
  <si>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</si>
  <si>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</si>
  <si>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</si>
  <si>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</si>
  <si>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</si>
  <si>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</si>
  <si>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</si>
  <si>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</si>
  <si>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</si>
  <si>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</si>
  <si>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</si>
  <si>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</si>
  <si>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</si>
  <si>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</si>
  <si>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</si>
  <si>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</si>
  <si>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</si>
  <si>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</si>
  <si>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</si>
  <si>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</si>
  <si>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</si>
  <si>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</si>
  <si>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</si>
  <si>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</si>
  <si>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</si>
  <si>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</si>
  <si>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</si>
  <si>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</si>
  <si>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</si>
  <si>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</si>
  <si>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</si>
  <si>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</si>
  <si>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</si>
  <si>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</si>
  <si>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</si>
  <si>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</si>
  <si>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</si>
  <si>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</si>
  <si>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</si>
  <si>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</si>
  <si>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</si>
  <si>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</si>
  <si>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</si>
  <si>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</si>
  <si>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</si>
  <si>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</si>
  <si>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</si>
  <si>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</si>
  <si>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</si>
  <si>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</si>
  <si>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</si>
  <si>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</si>
  <si>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</si>
  <si>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</si>
  <si>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</si>
  <si>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</si>
  <si>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</si>
  <si>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</si>
  <si>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</si>
  <si>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</si>
  <si>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</si>
  <si>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</si>
  <si>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</si>
  <si>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</si>
  <si>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</si>
  <si>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</si>
  <si>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</si>
  <si>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</si>
  <si>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</si>
  <si>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</si>
  <si>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</si>
  <si>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</si>
  <si>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</si>
  <si>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</si>
  <si>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</si>
  <si>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</si>
  <si>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</si>
  <si>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</si>
  <si>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</si>
  <si>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</si>
  <si>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</si>
  <si>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</si>
  <si>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</si>
  <si>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</si>
  <si>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</si>
  <si>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</si>
  <si>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</si>
  <si>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</si>
  <si>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</si>
  <si>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</si>
  <si>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</si>
  <si>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</si>
  <si>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</si>
  <si>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</si>
  <si>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</si>
  <si>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</si>
  <si>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</si>
  <si>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</si>
  <si>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</si>
  <si>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</si>
  <si>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</si>
  <si>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</si>
  <si>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</si>
  <si>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</si>
  <si>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</si>
  <si>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</si>
  <si>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</si>
  <si>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</si>
  <si>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</si>
  <si>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</si>
  <si>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</si>
  <si>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</si>
  <si>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</si>
  <si>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</si>
  <si>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</si>
  <si>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</si>
  <si>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</si>
  <si>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</si>
  <si>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</si>
  <si>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</si>
  <si>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</si>
  <si>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</si>
  <si>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</si>
  <si>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</si>
  <si>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</si>
  <si>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</si>
  <si>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</si>
  <si>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</si>
  <si>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</si>
  <si>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</si>
  <si>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</si>
  <si>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</si>
  <si>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</si>
  <si>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</si>
  <si>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</si>
  <si>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</si>
  <si>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</si>
  <si>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</si>
  <si>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</si>
  <si>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</si>
  <si>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</si>
  <si>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</si>
  <si>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</si>
  <si>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</si>
  <si>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</si>
  <si>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</si>
  <si>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</si>
  <si>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</si>
  <si>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</si>
  <si>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</si>
  <si>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</si>
  <si>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</si>
  <si>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</si>
  <si>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</si>
  <si>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</si>
  <si>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</si>
  <si>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</si>
  <si>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</si>
  <si>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</si>
  <si>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</si>
  <si>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</si>
  <si>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</si>
  <si>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</si>
  <si>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</si>
  <si>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</si>
  <si>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</si>
  <si>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</si>
  <si>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</si>
  <si>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</si>
  <si>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</si>
  <si>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</si>
  <si>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</si>
  <si>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</si>
  <si>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</si>
  <si>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</si>
  <si>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</si>
  <si>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</si>
  <si>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</si>
  <si>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</si>
  <si>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</si>
  <si>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</si>
  <si>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</si>
  <si>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</si>
  <si>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</si>
  <si>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</si>
  <si>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</si>
  <si>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</si>
  <si>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</si>
  <si>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</si>
  <si>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</si>
  <si>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</si>
  <si>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</si>
  <si>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</si>
  <si>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</si>
  <si>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</si>
  <si>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</si>
  <si>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</si>
  <si>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</si>
  <si>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</si>
  <si>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</si>
  <si>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</si>
  <si>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</si>
  <si>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</si>
  <si>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</si>
  <si>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</si>
  <si>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</si>
  <si>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</si>
  <si>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</si>
  <si>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</si>
  <si>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</si>
  <si>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</si>
  <si>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</si>
  <si>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</si>
  <si>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</si>
  <si>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</si>
  <si>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</si>
  <si>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</si>
  <si>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</si>
  <si>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</si>
  <si>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</si>
  <si>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</si>
  <si>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</si>
  <si>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</si>
  <si>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</si>
  <si>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</si>
  <si>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</si>
  <si>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</si>
  <si>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</si>
  <si>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</si>
  <si>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</si>
  <si>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</si>
  <si>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</si>
  <si>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</si>
  <si>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</si>
  <si>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</si>
  <si>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</si>
  <si>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</si>
  <si>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</si>
  <si>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</si>
  <si>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</si>
  <si>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</si>
  <si>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</si>
  <si>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</si>
  <si>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</si>
  <si>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</si>
  <si>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</si>
  <si>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</si>
  <si>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</si>
  <si>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</si>
  <si>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</si>
  <si>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</si>
  <si>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</si>
  <si>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</si>
  <si>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</si>
  <si>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</si>
  <si>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</si>
  <si>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</si>
  <si>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</si>
  <si>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</si>
  <si>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</si>
  <si>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</si>
  <si>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</si>
  <si>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</si>
  <si>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</si>
  <si>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</si>
  <si>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</si>
  <si>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</si>
  <si>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</si>
  <si>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</si>
  <si>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</si>
  <si>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</si>
  <si>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</si>
  <si>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</si>
  <si>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</si>
  <si>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</si>
  <si>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</si>
  <si>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</si>
  <si>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</si>
  <si>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</si>
  <si>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</si>
  <si>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</si>
  <si>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</si>
  <si>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</si>
  <si>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</si>
  <si>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</si>
  <si>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</si>
  <si>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</si>
  <si>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</si>
  <si>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</si>
  <si>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</si>
  <si>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</si>
  <si>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</si>
  <si>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</si>
  <si>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</si>
  <si>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</si>
  <si>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</si>
  <si>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</si>
  <si>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</si>
  <si>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</si>
  <si>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</si>
  <si>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</si>
  <si>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</si>
  <si>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</si>
  <si>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</si>
  <si>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</si>
  <si>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</si>
  <si>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</si>
  <si>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</si>
  <si>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</si>
  <si>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</si>
  <si>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</si>
  <si>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</si>
  <si>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</si>
  <si>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</si>
  <si>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</si>
  <si>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</si>
  <si>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</si>
  <si>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</si>
  <si>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</si>
  <si>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</si>
  <si>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</si>
  <si>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</si>
  <si>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</si>
  <si>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</si>
  <si>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</si>
  <si>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</si>
  <si>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</si>
  <si>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</si>
  <si>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</si>
  <si>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</si>
  <si>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</si>
  <si>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</si>
  <si>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</si>
  <si>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</si>
  <si>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</si>
  <si>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</si>
  <si>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</si>
  <si>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</si>
  <si>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</si>
  <si>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</si>
  <si>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</si>
  <si>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</si>
  <si>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</si>
  <si>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</si>
  <si>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</si>
  <si>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</si>
  <si>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</si>
  <si>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</si>
  <si>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</si>
  <si>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</si>
  <si>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</si>
  <si>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</si>
  <si>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</si>
  <si>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</si>
  <si>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</si>
  <si>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</si>
  <si>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</si>
  <si>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</si>
  <si>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</si>
  <si>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</si>
  <si>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</si>
  <si>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</si>
  <si>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</si>
  <si>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</si>
  <si>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</si>
  <si>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</si>
  <si>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</si>
  <si>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</si>
  <si>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</si>
  <si>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</si>
  <si>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</si>
  <si>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</si>
  <si>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</si>
  <si>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</si>
  <si>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</si>
  <si>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</si>
  <si>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</si>
  <si>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</si>
  <si>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</si>
  <si>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</si>
  <si>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</si>
  <si>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</si>
  <si>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</si>
  <si>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</si>
  <si>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</si>
  <si>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</si>
  <si>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</si>
  <si>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</si>
  <si>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</si>
  <si>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</si>
  <si>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</si>
  <si>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</si>
  <si>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</si>
  <si>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</si>
  <si>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</si>
  <si>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</si>
  <si>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</si>
  <si>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</si>
  <si>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</si>
  <si>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</si>
  <si>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</si>
  <si>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</si>
  <si>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</si>
  <si>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</si>
  <si>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</si>
  <si>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</si>
  <si>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</si>
  <si>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</si>
  <si>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</si>
  <si>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</si>
  <si>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</si>
  <si>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</si>
  <si>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</si>
  <si>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</si>
  <si>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</si>
  <si>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</si>
  <si>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</si>
  <si>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</si>
  <si>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</si>
  <si>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</si>
  <si>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</si>
  <si>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</si>
  <si>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</si>
  <si>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</si>
  <si>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</si>
  <si>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</si>
  <si>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</si>
  <si>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</si>
  <si>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</si>
  <si>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</si>
  <si>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</si>
  <si>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</si>
  <si>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</si>
  <si>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</si>
  <si>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</si>
  <si>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</si>
  <si>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</si>
  <si>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</si>
  <si>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</si>
  <si>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</si>
  <si>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</si>
  <si>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</si>
  <si>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</si>
  <si>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</si>
  <si>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</si>
  <si>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</si>
  <si>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</si>
  <si>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</si>
  <si>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</si>
  <si>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</si>
  <si>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</si>
  <si>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</si>
  <si>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</si>
  <si>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</si>
  <si>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</si>
  <si>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</si>
  <si>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</si>
  <si>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</si>
  <si>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</si>
  <si>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</si>
  <si>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</si>
  <si>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</si>
  <si>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</si>
  <si>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</si>
  <si>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</si>
  <si>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</si>
  <si>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</si>
  <si>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</si>
  <si>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</si>
  <si>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</si>
  <si>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</si>
  <si>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</si>
  <si>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</si>
  <si>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</si>
  <si>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</si>
  <si>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</si>
  <si>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</si>
  <si>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</si>
  <si>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</si>
  <si>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</si>
  <si>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</si>
  <si>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</si>
  <si>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</si>
  <si>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</si>
  <si>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</si>
  <si>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</si>
  <si>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</si>
  <si>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</si>
  <si>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</si>
  <si>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</si>
  <si>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</si>
  <si>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</si>
  <si>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</si>
  <si>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</si>
  <si>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</si>
  <si>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</si>
  <si>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</si>
  <si>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</si>
  <si>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</si>
  <si>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</si>
  <si>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</si>
  <si>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</si>
  <si>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</si>
  <si>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</si>
  <si>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</si>
  <si>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</si>
  <si>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</si>
  <si>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</si>
  <si>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</si>
  <si>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</si>
  <si>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</si>
  <si>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</si>
  <si>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</si>
  <si>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</si>
  <si>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</si>
  <si>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</si>
  <si>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</si>
  <si>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</si>
  <si>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</si>
  <si>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</si>
  <si>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</si>
  <si>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</si>
  <si>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</si>
  <si>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</si>
  <si>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</si>
  <si>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</si>
  <si>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</si>
  <si>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</si>
  <si>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</si>
  <si>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</si>
  <si>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</si>
  <si>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</si>
  <si>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</si>
  <si>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</si>
  <si>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</si>
  <si>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</si>
  <si>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</si>
  <si>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</si>
  <si>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</si>
  <si>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</si>
  <si>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</si>
  <si>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</si>
  <si>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</si>
  <si>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</si>
  <si>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</si>
  <si>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</si>
  <si>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</si>
  <si>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</si>
  <si>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</si>
  <si>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</si>
  <si>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</si>
  <si>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</si>
  <si>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</si>
  <si>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</si>
  <si>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</si>
  <si>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</si>
  <si>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</si>
  <si>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</si>
  <si>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</si>
  <si>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</si>
  <si>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</si>
  <si>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</si>
  <si>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</si>
  <si>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</si>
  <si>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</si>
  <si>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</si>
  <si>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</si>
  <si>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</si>
  <si>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</si>
  <si>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</si>
  <si>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</si>
  <si>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</si>
  <si>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</si>
  <si>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</si>
  <si>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</si>
  <si>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</si>
  <si>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</si>
  <si>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</si>
  <si>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</si>
  <si>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</si>
  <si>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</si>
  <si>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</si>
  <si>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</si>
  <si>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</si>
  <si>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</si>
  <si>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</si>
  <si>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</si>
  <si>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</si>
  <si>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</si>
  <si>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</si>
  <si>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</si>
  <si>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</si>
  <si>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</si>
  <si>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</si>
  <si>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</si>
  <si>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</si>
  <si>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</si>
  <si>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</si>
  <si>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</si>
  <si>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</si>
  <si>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</si>
  <si>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</si>
  <si>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</si>
  <si>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</si>
  <si>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</si>
  <si>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</si>
  <si>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</si>
  <si>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</si>
  <si>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</si>
  <si>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</si>
  <si>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</si>
  <si>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</si>
  <si>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</si>
  <si>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</si>
  <si>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</si>
  <si>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</si>
  <si>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</si>
  <si>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</si>
  <si>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</si>
  <si>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</si>
  <si>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</si>
  <si>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</si>
  <si>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</si>
  <si>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</si>
  <si>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</si>
  <si>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</si>
  <si>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</si>
  <si>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</si>
  <si>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</si>
  <si>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</si>
  <si>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</si>
  <si>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</si>
  <si>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</si>
  <si>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</si>
  <si>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</si>
  <si>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</si>
  <si>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</si>
  <si>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</si>
  <si>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</si>
  <si>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</si>
  <si>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</si>
  <si>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</si>
  <si>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</si>
  <si>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</si>
  <si>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</si>
  <si>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</si>
  <si>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</si>
  <si>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</si>
  <si>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</si>
  <si>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</si>
  <si>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</si>
  <si>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</si>
  <si>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</si>
  <si>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</si>
  <si>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</si>
  <si>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</si>
  <si>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</si>
  <si>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</si>
  <si>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</si>
  <si>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</si>
  <si>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</si>
  <si>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</si>
  <si>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</si>
  <si>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</si>
  <si>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</si>
  <si>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</si>
  <si>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</si>
  <si>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</si>
  <si>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</si>
  <si>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</si>
  <si>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</si>
  <si>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</si>
  <si>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</si>
  <si>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</si>
  <si>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</si>
  <si>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</si>
  <si>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</si>
  <si>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</si>
  <si>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</si>
  <si>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</si>
  <si>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</si>
  <si>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</si>
  <si>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</si>
  <si>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</si>
  <si>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</si>
  <si>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</si>
  <si>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</si>
  <si>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</si>
  <si>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</si>
  <si>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</si>
  <si>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</si>
  <si>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</si>
  <si>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</si>
  <si>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</si>
  <si>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</si>
  <si>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</si>
  <si>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</si>
  <si>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</si>
  <si>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</si>
  <si>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</si>
  <si>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</si>
  <si>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</si>
  <si>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</si>
  <si>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</si>
  <si>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</si>
  <si>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</si>
  <si>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</si>
  <si>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</si>
  <si>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</si>
  <si>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</si>
  <si>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</si>
  <si>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</si>
  <si>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</si>
  <si>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</si>
  <si>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</si>
  <si>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</si>
  <si>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</si>
  <si>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</si>
  <si>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</si>
  <si>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</si>
  <si>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</si>
  <si>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</si>
  <si>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</si>
  <si>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</si>
  <si>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</si>
  <si>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</si>
  <si>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</si>
  <si>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</si>
  <si>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</si>
  <si>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</si>
  <si>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</si>
  <si>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</si>
  <si>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</si>
  <si>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</si>
  <si>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</si>
  <si>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</si>
  <si>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</si>
  <si>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</si>
  <si>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</si>
  <si>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</si>
  <si>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</si>
  <si>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</si>
  <si>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</si>
  <si>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</si>
  <si>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</si>
  <si>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</si>
  <si>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</si>
  <si>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</si>
  <si>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</si>
  <si>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</si>
  <si>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</si>
  <si>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</si>
  <si>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</si>
  <si>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</si>
  <si>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</si>
  <si>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</si>
  <si>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</si>
  <si>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</si>
  <si>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</si>
  <si>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</si>
  <si>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</si>
  <si>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</si>
  <si>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</si>
  <si>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</si>
  <si>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</si>
  <si>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</si>
  <si>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</si>
  <si>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</si>
  <si>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</si>
  <si>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</si>
  <si>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</si>
  <si>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</si>
  <si>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</si>
  <si>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</si>
  <si>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</si>
  <si>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</si>
  <si>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</si>
  <si>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</si>
  <si>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</si>
  <si>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</si>
  <si>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</si>
  <si>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</si>
  <si>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</si>
  <si>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</si>
  <si>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</si>
  <si>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</si>
  <si>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</si>
  <si>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</si>
  <si>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</si>
  <si>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</si>
  <si>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</si>
  <si>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</si>
  <si>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</si>
  <si>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</si>
  <si>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</si>
  <si>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</si>
  <si>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</si>
  <si>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</si>
  <si>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</si>
  <si>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</si>
  <si>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</si>
  <si>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</si>
  <si>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</si>
  <si>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</si>
  <si>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</si>
  <si>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</si>
  <si>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</si>
  <si>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</si>
  <si>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</si>
  <si>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</si>
  <si>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</si>
  <si>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</si>
  <si>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</si>
  <si>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</si>
  <si>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</si>
  <si>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</si>
  <si>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</si>
  <si>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</si>
  <si>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</si>
  <si>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</si>
  <si>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</si>
  <si>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</si>
  <si>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</si>
  <si>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</si>
  <si>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</si>
  <si>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</si>
  <si>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</si>
  <si>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</si>
  <si>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</si>
  <si>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</si>
  <si>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</si>
  <si>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</si>
  <si>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</si>
  <si>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</si>
  <si>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</si>
  <si>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</si>
  <si>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</si>
  <si>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</si>
  <si>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</si>
  <si>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</si>
  <si>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</si>
  <si>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</si>
  <si>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</si>
  <si>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</si>
  <si>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</si>
  <si>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</si>
  <si>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</si>
  <si>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</si>
  <si>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</si>
  <si>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</si>
  <si>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</si>
  <si>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</si>
  <si>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</si>
  <si>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</si>
  <si>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</si>
  <si>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</si>
  <si>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</si>
  <si>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</si>
  <si>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</si>
  <si>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</si>
  <si>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</si>
  <si>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</si>
  <si>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</si>
  <si>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</si>
  <si>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</si>
  <si>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</si>
  <si>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</si>
  <si>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</si>
  <si>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</si>
  <si>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</si>
  <si>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</si>
  <si>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</si>
  <si>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</si>
  <si>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</si>
  <si>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</si>
  <si>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</si>
  <si>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</si>
  <si>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</si>
  <si>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</si>
  <si>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</si>
  <si>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</si>
  <si>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</si>
  <si>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</si>
  <si>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</si>
  <si>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</si>
  <si>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</si>
  <si>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</si>
  <si>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</si>
  <si>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</si>
  <si>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</si>
  <si>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</si>
  <si>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</si>
  <si>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</si>
  <si>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</si>
  <si>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</si>
  <si>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</si>
  <si>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</si>
  <si>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</si>
  <si>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</si>
  <si>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</si>
  <si>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</si>
  <si>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</si>
  <si>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</si>
  <si>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</si>
  <si>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</si>
  <si>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</si>
  <si>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</si>
  <si>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</si>
  <si>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</si>
  <si>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</si>
  <si>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</si>
  <si>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</si>
  <si>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</si>
  <si>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</si>
  <si>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</si>
  <si>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</si>
  <si>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</si>
  <si>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</si>
  <si>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</si>
  <si>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</si>
  <si>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</si>
  <si>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</si>
  <si>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</si>
  <si>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</si>
  <si>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</si>
  <si>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</si>
  <si>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</si>
  <si>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</si>
  <si>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</si>
  <si>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</si>
  <si>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</si>
  <si>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</si>
  <si>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</si>
  <si>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</si>
  <si>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</si>
  <si>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</si>
  <si>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</si>
  <si>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</si>
  <si>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</si>
  <si>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</si>
  <si>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</si>
  <si>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</si>
  <si>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</si>
  <si>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</si>
  <si>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</si>
  <si>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</si>
  <si>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</si>
  <si>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</si>
  <si>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</si>
  <si>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</si>
  <si>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</si>
  <si>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</si>
  <si>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</si>
  <si>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</si>
  <si>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</si>
  <si>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</si>
  <si>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</si>
  <si>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</si>
  <si>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</si>
  <si>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</si>
  <si>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</si>
  <si>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</si>
  <si>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</si>
  <si>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</si>
  <si>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</si>
  <si>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</si>
  <si>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</si>
  <si>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</si>
  <si>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</si>
  <si>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</si>
  <si>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</si>
  <si>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</si>
  <si>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</si>
  <si>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</si>
  <si>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</si>
  <si>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</si>
  <si>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</si>
  <si>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</si>
  <si>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</si>
  <si>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</si>
  <si>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</si>
  <si>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</si>
  <si>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</si>
  <si>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</si>
  <si>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</si>
  <si>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</si>
  <si>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</si>
  <si>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</si>
  <si>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</si>
  <si>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</si>
  <si>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</si>
  <si>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</si>
  <si>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</si>
  <si>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</si>
  <si>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</si>
  <si>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</si>
  <si>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</si>
  <si>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</si>
  <si>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</si>
  <si>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</si>
  <si>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</si>
  <si>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</si>
  <si>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</si>
  <si>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</si>
  <si>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</si>
  <si>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</si>
  <si>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</si>
  <si>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</si>
  <si>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</si>
  <si>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</si>
  <si>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</si>
  <si>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</si>
  <si>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</si>
  <si>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</si>
  <si>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</si>
  <si>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</si>
  <si>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</si>
  <si>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</si>
  <si>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</si>
  <si>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</si>
  <si>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</si>
  <si>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</si>
  <si>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</si>
  <si>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</si>
  <si>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</si>
  <si>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</si>
  <si>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</si>
  <si>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</si>
  <si>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</si>
  <si>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</si>
  <si>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</si>
  <si>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</si>
  <si>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</si>
  <si>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</si>
  <si>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</si>
  <si>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</si>
  <si>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</si>
  <si>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</si>
  <si>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</si>
  <si>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</si>
  <si>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</si>
  <si>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</si>
  <si>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</si>
  <si>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</si>
  <si>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</si>
  <si>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</si>
  <si>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</si>
  <si>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</si>
  <si>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</si>
  <si>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</si>
  <si>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</si>
  <si>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</si>
  <si>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</si>
  <si>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</si>
  <si>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</si>
  <si>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</si>
  <si>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</si>
  <si>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</si>
  <si>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</si>
  <si>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</si>
  <si>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</si>
  <si>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</si>
  <si>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</si>
  <si>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</si>
  <si>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</si>
  <si>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</si>
  <si>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</si>
  <si>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</si>
  <si>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</si>
  <si>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</si>
  <si>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</si>
  <si>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</si>
  <si>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</si>
  <si>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</si>
  <si>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</si>
  <si>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</si>
  <si>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</si>
  <si>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</si>
  <si>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</si>
  <si>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</si>
  <si>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</si>
  <si>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</si>
  <si>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</si>
  <si>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</si>
  <si>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</si>
  <si>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</si>
  <si>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</si>
  <si>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</si>
  <si>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</si>
  <si>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</si>
  <si>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</si>
  <si>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</si>
  <si>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</si>
  <si>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</si>
  <si>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</si>
  <si>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</si>
  <si>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</si>
  <si>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</si>
  <si>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</si>
  <si>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</si>
  <si>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</si>
  <si>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</si>
  <si>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</si>
  <si>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</si>
  <si>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</si>
  <si>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</si>
  <si>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</si>
  <si>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</si>
  <si>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</si>
  <si>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</si>
  <si>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</si>
  <si>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</si>
  <si>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</si>
  <si>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</si>
  <si>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</si>
  <si>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</si>
  <si>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</si>
  <si>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</si>
  <si>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</si>
  <si>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</si>
  <si>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</si>
  <si>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</si>
  <si>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</si>
  <si>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</si>
  <si>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</si>
  <si>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</si>
  <si>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</si>
  <si>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</si>
  <si>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</si>
  <si>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</si>
  <si>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</si>
  <si>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</si>
  <si>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</si>
  <si>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</si>
  <si>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</si>
  <si>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</si>
  <si>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</si>
  <si>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</si>
  <si>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</si>
  <si>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</si>
  <si>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</si>
  <si>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</si>
  <si>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</si>
  <si>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</si>
  <si>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</si>
  <si>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</si>
  <si>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</si>
  <si>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</si>
  <si>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</si>
  <si>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</si>
  <si>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</si>
  <si>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</si>
  <si>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</si>
  <si>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</si>
  <si>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</si>
  <si>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</si>
  <si>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</si>
  <si>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</si>
  <si>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</si>
  <si>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</si>
  <si>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</si>
  <si>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</si>
  <si>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</si>
  <si>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</si>
  <si>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</si>
  <si>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</si>
  <si>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</si>
  <si>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</si>
  <si>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</si>
  <si>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</si>
  <si>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</si>
  <si>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</si>
  <si>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</si>
  <si>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</si>
  <si>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</si>
  <si>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</si>
  <si>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</si>
  <si>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</si>
  <si>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</si>
  <si>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</si>
  <si>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</si>
  <si>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</si>
  <si>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</si>
  <si>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</si>
  <si>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</si>
  <si>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</si>
  <si>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</si>
  <si>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</si>
  <si>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</si>
  <si>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</si>
  <si>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</si>
  <si>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</si>
  <si>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</si>
  <si>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</si>
  <si>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</si>
  <si>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</si>
  <si>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</si>
  <si>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</si>
  <si>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</si>
  <si>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</si>
  <si>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</si>
  <si>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</si>
  <si>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</si>
  <si>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</si>
  <si>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</si>
  <si>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</si>
  <si>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</si>
  <si>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</si>
  <si>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</si>
  <si>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</si>
  <si>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</si>
  <si>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</si>
  <si>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</si>
  <si>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</si>
  <si>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</si>
  <si>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</si>
  <si>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</si>
  <si>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</si>
  <si>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</si>
  <si>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</si>
  <si>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</si>
  <si>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</si>
  <si>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</si>
  <si>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</si>
  <si>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</si>
  <si>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</si>
  <si>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</si>
  <si>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</si>
  <si>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</si>
  <si>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</si>
  <si>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</si>
  <si>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</si>
  <si>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</si>
  <si>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</si>
  <si>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</si>
  <si>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</si>
  <si>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</si>
  <si>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</si>
  <si>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</si>
  <si>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</si>
  <si>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</si>
  <si>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</si>
  <si>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</si>
  <si>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</si>
  <si>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</si>
  <si>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</si>
  <si>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</si>
  <si>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</si>
  <si>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</si>
  <si>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</si>
  <si>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</si>
  <si>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</si>
  <si>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</si>
  <si>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</si>
  <si>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</si>
  <si>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</si>
  <si>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</si>
  <si>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</si>
  <si>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</si>
  <si>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</si>
  <si>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</si>
  <si>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</si>
  <si>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</si>
  <si>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</si>
  <si>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</si>
  <si>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</si>
  <si>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</si>
  <si>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</si>
  <si>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</si>
  <si>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</si>
  <si>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</si>
  <si>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</si>
  <si>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</si>
  <si>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</si>
  <si>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</si>
  <si>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</si>
  <si>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</si>
  <si>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</si>
  <si>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</si>
  <si>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</si>
  <si>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</si>
  <si>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</si>
  <si>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</si>
  <si>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</si>
  <si>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</si>
  <si>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</si>
  <si>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</si>
  <si>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</si>
  <si>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</si>
  <si>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</si>
  <si>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</si>
  <si>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</si>
  <si>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</si>
  <si>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</si>
  <si>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</si>
  <si>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</si>
  <si>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</si>
  <si>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</si>
  <si>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</si>
  <si>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</si>
  <si>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</si>
  <si>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</si>
  <si>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</si>
  <si>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</si>
  <si>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</si>
  <si>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</si>
  <si>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</si>
  <si>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</si>
  <si>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</si>
  <si>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</si>
  <si>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</si>
  <si>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</si>
  <si>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</si>
  <si>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</si>
  <si>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</si>
  <si>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</si>
  <si>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</si>
  <si>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</si>
  <si>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</si>
  <si>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</si>
  <si>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</si>
  <si>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</si>
  <si>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</si>
  <si>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</si>
  <si>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</si>
  <si>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</si>
  <si>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</si>
  <si>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</si>
  <si>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</si>
  <si>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</si>
  <si>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</si>
  <si>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</si>
  <si>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</si>
  <si>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</si>
  <si>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</si>
  <si>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</si>
  <si>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</si>
  <si>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</si>
  <si>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</si>
  <si>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</si>
  <si>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</si>
  <si>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</si>
  <si>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</si>
  <si>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</si>
  <si>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</si>
  <si>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</si>
  <si>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</si>
  <si>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</si>
  <si>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</si>
  <si>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</si>
  <si>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</si>
  <si>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</si>
  <si>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</si>
  <si>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</si>
  <si>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</si>
  <si>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</si>
  <si>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</si>
  <si>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</si>
  <si>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</si>
  <si>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</si>
  <si>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</si>
  <si>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</si>
  <si>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</si>
  <si>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</si>
  <si>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</si>
  <si>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</si>
  <si>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</si>
  <si>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</si>
  <si>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</si>
  <si>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</si>
  <si>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</si>
  <si>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</si>
  <si>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</si>
  <si>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</si>
  <si>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</si>
  <si>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</si>
  <si>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</si>
  <si>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</si>
  <si>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</si>
  <si>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</si>
  <si>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</si>
  <si>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</si>
  <si>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</si>
  <si>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</si>
  <si>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</si>
  <si>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</si>
  <si>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</si>
  <si>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</si>
  <si>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</si>
  <si>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</si>
  <si>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</si>
  <si>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</si>
  <si>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</si>
  <si>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</si>
  <si>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</si>
  <si>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</si>
  <si>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</si>
  <si>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</si>
  <si>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</si>
  <si>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</si>
  <si>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</si>
  <si>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</si>
  <si>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</si>
  <si>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</si>
  <si>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</si>
  <si>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</si>
  <si>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</si>
  <si>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</si>
  <si>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</si>
  <si>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</si>
  <si>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</si>
  <si>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</si>
  <si>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</si>
  <si>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</si>
  <si>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</si>
  <si>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</si>
  <si>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</si>
  <si>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</si>
  <si>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</si>
  <si>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</si>
  <si>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</si>
  <si>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</si>
  <si>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</si>
  <si>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</si>
  <si>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</si>
  <si>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</si>
  <si>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</si>
  <si>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</si>
  <si>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</si>
  <si>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</si>
  <si>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</si>
  <si>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</si>
  <si>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</si>
  <si>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</si>
  <si>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</si>
  <si>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</si>
  <si>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</si>
  <si>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</si>
  <si>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</si>
  <si>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</si>
  <si>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</si>
  <si>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</si>
  <si>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</si>
  <si>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</si>
  <si>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</si>
  <si>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</si>
  <si>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</si>
  <si>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</si>
  <si>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</si>
  <si>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</si>
  <si>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</si>
  <si>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</si>
  <si>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</si>
  <si>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</si>
  <si>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</si>
  <si>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</si>
  <si>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</si>
  <si>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</si>
  <si>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</si>
  <si>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</si>
  <si>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</si>
  <si>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</si>
  <si>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</si>
  <si>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</si>
  <si>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</si>
  <si>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</si>
  <si>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</si>
  <si>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</si>
  <si>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</si>
  <si>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</si>
  <si>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</si>
  <si>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</si>
  <si>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</si>
  <si>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</si>
  <si>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</si>
  <si>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</si>
  <si>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</si>
  <si>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</si>
  <si>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</si>
  <si>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</si>
  <si>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</si>
  <si>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</si>
  <si>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</si>
  <si>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</si>
  <si>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</si>
  <si>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</si>
  <si>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</si>
  <si>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</si>
  <si>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</si>
  <si>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</si>
  <si>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</si>
  <si>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</si>
  <si>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</si>
  <si>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</si>
  <si>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</si>
  <si>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</si>
  <si>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</si>
  <si>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</si>
  <si>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</si>
  <si>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</si>
  <si>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</si>
  <si>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</si>
  <si>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</si>
  <si>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</si>
  <si>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</si>
  <si>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</si>
  <si>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</si>
  <si>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</si>
  <si>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</si>
  <si>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</si>
  <si>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</si>
  <si>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</si>
  <si>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</si>
  <si>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</si>
  <si>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</si>
  <si>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</si>
  <si>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</si>
  <si>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</si>
  <si>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</si>
  <si>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</si>
  <si>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</si>
  <si>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</si>
  <si>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</si>
  <si>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</si>
  <si>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</si>
  <si>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</si>
  <si>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</si>
  <si>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</si>
  <si>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</si>
  <si>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</si>
  <si>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</si>
  <si>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</si>
  <si>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</si>
  <si>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</si>
  <si>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</si>
  <si>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</si>
  <si>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</si>
  <si>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</si>
  <si>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</si>
  <si>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</si>
  <si>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</si>
  <si>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</si>
  <si>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</si>
  <si>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</si>
  <si>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</si>
  <si>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</si>
  <si>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</si>
  <si>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</si>
  <si>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</si>
  <si>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</si>
  <si>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</si>
  <si>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</si>
  <si>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</si>
  <si>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</si>
  <si>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</si>
  <si>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</si>
  <si>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</si>
  <si>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</si>
  <si>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</si>
  <si>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</si>
  <si>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</si>
  <si>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</si>
  <si>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</si>
  <si>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</si>
  <si>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</si>
  <si>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</si>
  <si>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</si>
  <si>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</si>
  <si>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</si>
  <si>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</si>
  <si>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</si>
  <si>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</si>
  <si>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</si>
  <si>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</si>
  <si>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</si>
  <si>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</si>
  <si>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</si>
  <si>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</si>
  <si>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</si>
  <si>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</si>
  <si>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</si>
  <si>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</si>
  <si>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</si>
  <si>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</si>
  <si>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</si>
  <si>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</si>
  <si>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</si>
  <si>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</si>
  <si>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</si>
  <si>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</si>
  <si>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</si>
  <si>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</si>
  <si>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</si>
  <si>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</si>
  <si>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</si>
  <si>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</si>
  <si>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</si>
  <si>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</si>
  <si>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</si>
  <si>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</si>
  <si>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</si>
  <si>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</si>
  <si>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</si>
  <si>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</si>
  <si>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</si>
  <si>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</si>
  <si>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</si>
  <si>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</si>
  <si>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</si>
  <si>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</si>
  <si>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</si>
  <si>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</si>
  <si>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</si>
  <si>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</si>
  <si>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</si>
  <si>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</si>
  <si>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</si>
  <si>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</si>
  <si>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</si>
  <si>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</si>
  <si>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</si>
  <si>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</si>
  <si>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</si>
  <si>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</si>
  <si>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</si>
  <si>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</si>
  <si>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</si>
  <si>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</si>
  <si>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</si>
  <si>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</si>
  <si>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</si>
  <si>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</si>
  <si>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</si>
  <si>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</si>
  <si>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</si>
  <si>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</si>
  <si>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</si>
  <si>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</si>
  <si>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</si>
  <si>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</si>
  <si>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</si>
  <si>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</si>
  <si>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</si>
  <si>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</si>
  <si>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</si>
  <si>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</si>
  <si>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</si>
  <si>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</si>
  <si>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</si>
  <si>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</si>
  <si>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</si>
  <si>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</si>
  <si>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</si>
  <si>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</si>
  <si>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</si>
  <si>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</si>
  <si>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</si>
  <si>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</si>
  <si>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</si>
  <si>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</si>
  <si>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</si>
  <si>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</si>
  <si>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</si>
  <si>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</si>
  <si>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</si>
  <si>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</si>
  <si>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</si>
  <si>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</si>
  <si>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</si>
  <si>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</si>
  <si>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</si>
  <si>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</si>
  <si>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</si>
  <si>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</si>
  <si>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</si>
  <si>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</si>
  <si>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</si>
  <si>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</si>
  <si>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</si>
  <si>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</si>
  <si>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</si>
  <si>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</si>
  <si>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</si>
  <si>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</si>
  <si>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</si>
  <si>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</si>
  <si>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</si>
  <si>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</si>
  <si>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</si>
  <si>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</si>
  <si>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</si>
  <si>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</si>
  <si>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</si>
  <si>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</si>
  <si>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</si>
  <si>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</si>
  <si>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</si>
  <si>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</si>
  <si>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</si>
  <si>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</si>
  <si>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</si>
  <si>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</si>
  <si>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</si>
  <si>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</si>
  <si>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</si>
  <si>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</si>
  <si>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</si>
  <si>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</si>
  <si>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</si>
  <si>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</si>
  <si>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</si>
  <si>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</si>
  <si>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</si>
  <si>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</si>
  <si>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</si>
  <si>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</si>
  <si>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</si>
  <si>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</si>
  <si>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</si>
  <si>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</si>
  <si>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</si>
  <si>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</si>
  <si>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</si>
  <si>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</si>
  <si>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</si>
  <si>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</si>
  <si>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</si>
  <si>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</si>
  <si>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</si>
  <si>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</si>
  <si>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</si>
  <si>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</si>
  <si>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</si>
  <si>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</si>
  <si>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</si>
  <si>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</si>
  <si>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</si>
  <si>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</si>
  <si>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</si>
  <si>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</si>
  <si>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</si>
  <si>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</si>
  <si>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</si>
  <si>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</si>
  <si>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</si>
  <si>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</si>
  <si>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</si>
  <si>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</si>
  <si>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</si>
  <si>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</si>
  <si>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</si>
  <si>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</si>
  <si>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</si>
  <si>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</si>
  <si>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</si>
  <si>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</si>
  <si>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</si>
  <si>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</si>
  <si>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</si>
  <si>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</si>
  <si>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</si>
  <si>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</si>
  <si>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</si>
  <si>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</si>
  <si>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</si>
  <si>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</si>
  <si>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</si>
  <si>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</si>
  <si>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</si>
  <si>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</si>
  <si>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</si>
  <si>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</si>
  <si>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</si>
  <si>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</si>
  <si>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</si>
  <si>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</si>
  <si>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</si>
  <si>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</si>
  <si>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</si>
  <si>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</si>
  <si>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</si>
  <si>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</si>
  <si>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</si>
  <si>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</si>
  <si>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</si>
  <si>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</si>
  <si>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</si>
  <si>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</si>
  <si>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</si>
  <si>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</si>
  <si>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</si>
  <si>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</si>
  <si>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</si>
  <si>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</si>
  <si>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</si>
  <si>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</si>
  <si>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</si>
  <si>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</si>
  <si>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</si>
  <si>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</si>
  <si>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</si>
  <si>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</si>
  <si>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</si>
  <si>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</si>
  <si>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</si>
  <si>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</si>
  <si>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</si>
  <si>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</si>
  <si>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</si>
  <si>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</si>
  <si>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</si>
  <si>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</si>
  <si>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</si>
  <si>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</si>
  <si>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</si>
  <si>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</si>
  <si>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</si>
  <si>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</si>
  <si>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</si>
  <si>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</si>
  <si>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</si>
  <si>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</si>
  <si>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</si>
  <si>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</si>
  <si>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</si>
  <si>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</si>
  <si>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</si>
  <si>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</si>
  <si>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</si>
  <si>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</si>
  <si>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</si>
  <si>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</si>
  <si>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</si>
  <si>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</si>
  <si>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</si>
  <si>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</si>
  <si>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</si>
  <si>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</si>
  <si>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</si>
  <si>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</si>
  <si>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</si>
  <si>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</si>
  <si>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</si>
  <si>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</si>
  <si>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</si>
  <si>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</si>
  <si>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</si>
  <si>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</si>
  <si>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</si>
  <si>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</si>
  <si>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</si>
  <si>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</si>
  <si>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</si>
  <si>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</si>
  <si>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</si>
  <si>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</si>
  <si>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</si>
  <si>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</si>
  <si>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</si>
  <si>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</si>
  <si>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</si>
  <si>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</si>
  <si>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</si>
  <si>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</si>
  <si>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</si>
  <si>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</si>
  <si>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</si>
  <si>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</si>
  <si>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</si>
  <si>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</si>
  <si>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</si>
  <si>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</si>
  <si>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</si>
  <si>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</si>
  <si>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</si>
  <si>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</si>
  <si>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</si>
  <si>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</si>
  <si>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</si>
  <si>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</si>
  <si>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</si>
  <si>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</si>
  <si>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</si>
  <si>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</si>
  <si>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</si>
  <si>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</si>
  <si>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</si>
  <si>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</si>
  <si>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</si>
  <si>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</si>
  <si>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</si>
  <si>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</si>
  <si>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</si>
  <si>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</si>
  <si>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</si>
  <si>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</si>
  <si>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</si>
  <si>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</si>
  <si>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</si>
  <si>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</si>
  <si>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</si>
  <si>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</si>
  <si>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</si>
  <si>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</si>
  <si>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</si>
  <si>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</si>
  <si>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</si>
  <si>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</si>
  <si>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</si>
  <si>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</si>
  <si>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</si>
  <si>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</si>
  <si>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</si>
  <si>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</si>
  <si>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</si>
  <si>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</si>
  <si>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</si>
  <si>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</si>
  <si>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</si>
  <si>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</si>
  <si>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</si>
  <si>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</si>
  <si>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</si>
  <si>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</si>
  <si>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</si>
  <si>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</si>
  <si>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</si>
  <si>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</si>
  <si>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</si>
  <si>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</si>
  <si>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</si>
  <si>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</si>
  <si>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</si>
  <si>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</si>
  <si>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</si>
  <si>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</si>
  <si>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</si>
  <si>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</si>
  <si>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</si>
  <si>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</si>
  <si>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</si>
  <si>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</si>
  <si>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</si>
  <si>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</si>
  <si>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</si>
  <si>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</si>
  <si>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</si>
  <si>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</si>
  <si>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</si>
  <si>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</si>
  <si>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</si>
  <si>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</si>
  <si>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</si>
  <si>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</si>
  <si>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</si>
  <si>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</si>
  <si>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</si>
  <si>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</si>
  <si>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</si>
  <si>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</si>
  <si>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</si>
  <si>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</si>
  <si>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</si>
  <si>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</si>
  <si>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</si>
  <si>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</si>
  <si>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</si>
  <si>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</si>
  <si>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</si>
  <si>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</si>
  <si>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</si>
  <si>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</si>
  <si>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</si>
  <si>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</si>
  <si>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</si>
  <si>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</si>
  <si>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</si>
  <si>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</si>
  <si>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</si>
  <si>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</si>
  <si>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</si>
  <si>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</si>
  <si>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</si>
  <si>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</si>
  <si>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</si>
  <si>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</si>
  <si>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</si>
  <si>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</si>
  <si>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</si>
  <si>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</si>
  <si>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</si>
  <si>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</si>
  <si>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</si>
  <si>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</si>
  <si>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</si>
  <si>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</si>
  <si>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</si>
  <si>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</si>
  <si>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</si>
  <si>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</si>
  <si>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</si>
  <si>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</si>
  <si>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</si>
  <si>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</si>
  <si>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</si>
  <si>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</si>
  <si>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</si>
  <si>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</si>
  <si>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</si>
  <si>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</si>
  <si>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</si>
  <si>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</si>
  <si>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</si>
  <si>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</si>
  <si>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</si>
  <si>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</si>
  <si>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</si>
  <si>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</si>
  <si>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</si>
  <si>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</si>
  <si>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</si>
  <si>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</si>
  <si>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</si>
  <si>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</si>
  <si>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</si>
  <si>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</si>
  <si>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</si>
  <si>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</si>
  <si>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</si>
  <si>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</si>
  <si>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</si>
  <si>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</si>
  <si>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</si>
  <si>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</si>
  <si>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</si>
  <si>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</si>
  <si>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</si>
  <si>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</si>
  <si>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</si>
  <si>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</si>
  <si>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</si>
  <si>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</si>
  <si>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</si>
  <si>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</si>
  <si>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</si>
  <si>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</si>
  <si>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</si>
  <si>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</si>
  <si>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</si>
  <si>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</si>
  <si>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</si>
  <si>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</si>
  <si>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</si>
  <si>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</si>
  <si>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</si>
  <si>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</si>
  <si>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</si>
  <si>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</si>
  <si>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</si>
  <si>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</si>
  <si>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</si>
  <si>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</si>
  <si>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</si>
  <si>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</si>
  <si>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</si>
  <si>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</si>
  <si>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</si>
  <si>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</si>
  <si>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</si>
  <si>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</si>
  <si>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</si>
  <si>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</si>
  <si>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</si>
  <si>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</si>
  <si>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</si>
  <si>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</si>
  <si>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</si>
  <si>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</si>
  <si>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</si>
  <si>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</si>
  <si>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</si>
  <si>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</si>
  <si>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</si>
  <si>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</si>
  <si>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</si>
  <si>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</si>
  <si>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</si>
  <si>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</si>
  <si>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</si>
  <si>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</si>
  <si>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</si>
  <si>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</si>
  <si>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</si>
  <si>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</si>
  <si>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</si>
  <si>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</si>
  <si>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</si>
  <si>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</si>
  <si>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</si>
  <si>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</si>
  <si>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</si>
  <si>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</si>
  <si>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</si>
  <si>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</si>
  <si>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</si>
  <si>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</si>
  <si>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</si>
  <si>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</si>
  <si>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</si>
  <si>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</si>
  <si>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</si>
  <si>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</si>
  <si>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</si>
  <si>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</si>
  <si>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</si>
  <si>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</si>
  <si>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</si>
  <si>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</si>
  <si>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</si>
  <si>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</si>
  <si>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</si>
  <si>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</si>
  <si>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</si>
  <si>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</si>
  <si>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</si>
  <si>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</si>
  <si>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</si>
  <si>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</si>
  <si>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</si>
  <si>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</si>
  <si>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</si>
  <si>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</si>
  <si>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</si>
  <si>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</si>
  <si>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</si>
  <si>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</si>
  <si>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</si>
  <si>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</si>
  <si>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</si>
  <si>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</si>
  <si>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</si>
  <si>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</si>
  <si>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</si>
  <si>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</si>
  <si>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</si>
  <si>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</si>
  <si>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</si>
  <si>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</si>
  <si>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</si>
  <si>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</si>
  <si>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</si>
  <si>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</si>
  <si>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</si>
  <si>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</si>
  <si>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</si>
  <si>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</si>
  <si>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</si>
  <si>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</si>
  <si>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</si>
  <si>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</si>
  <si>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</si>
  <si>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</si>
  <si>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</si>
  <si>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</si>
  <si>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</si>
  <si>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</si>
  <si>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</si>
  <si>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</si>
  <si>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</si>
  <si>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</si>
  <si>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</si>
  <si>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</si>
  <si>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</si>
  <si>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</si>
  <si>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</si>
  <si>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</si>
  <si>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</si>
  <si>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</si>
  <si>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</si>
  <si>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</si>
  <si>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</si>
  <si>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</si>
  <si>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</si>
  <si>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</si>
  <si>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</si>
  <si>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</si>
  <si>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</si>
  <si>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</si>
  <si>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</si>
  <si>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</si>
  <si>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</si>
  <si>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</si>
  <si>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</si>
  <si>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</si>
  <si>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</si>
  <si>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</si>
  <si>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</si>
  <si>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</si>
  <si>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</si>
  <si>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</si>
  <si>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</si>
  <si>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</si>
  <si>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</si>
  <si>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</si>
  <si>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</si>
  <si>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</si>
  <si>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</si>
  <si>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</si>
  <si>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</si>
  <si>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</si>
  <si>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</si>
  <si>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</si>
  <si>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</si>
  <si>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</si>
  <si>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</si>
  <si>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</si>
  <si>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</si>
  <si>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</si>
  <si>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</si>
  <si>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</si>
  <si>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</si>
  <si>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</si>
  <si>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</si>
  <si>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</si>
  <si>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</si>
  <si>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</si>
  <si>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</si>
  <si>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</si>
  <si>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</si>
  <si>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</si>
  <si>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</si>
  <si>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</si>
  <si>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</si>
  <si>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</si>
  <si>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</si>
  <si>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</si>
  <si>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</si>
  <si>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</si>
  <si>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</si>
  <si>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</si>
  <si>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</si>
  <si>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</si>
  <si>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</si>
  <si>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</si>
  <si>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</si>
  <si>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</si>
  <si>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</si>
  <si>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</si>
  <si>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</si>
  <si>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</si>
  <si>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</si>
  <si>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</si>
  <si>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</si>
  <si>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</si>
  <si>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</si>
  <si>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</si>
  <si>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</si>
  <si>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</si>
  <si>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</si>
  <si>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</si>
  <si>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</si>
  <si>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</si>
  <si>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</si>
  <si>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</si>
  <si>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</si>
  <si>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</si>
  <si>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</si>
  <si>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</si>
  <si>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</si>
  <si>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</si>
  <si>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</si>
  <si>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</si>
  <si>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</si>
  <si>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</si>
  <si>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</si>
  <si>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</si>
  <si>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</si>
  <si>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</si>
  <si>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</si>
  <si>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</si>
  <si>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</si>
  <si>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</si>
  <si>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</si>
  <si>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</si>
  <si>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</si>
  <si>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</si>
  <si>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</si>
  <si>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</si>
  <si>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</si>
  <si>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</si>
  <si>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</si>
  <si>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</si>
  <si>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</si>
  <si>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</si>
  <si>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</si>
  <si>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</si>
  <si>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</si>
  <si>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</si>
  <si>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</si>
  <si>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</si>
  <si>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</si>
  <si>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</si>
  <si>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</si>
  <si>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</si>
  <si>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</si>
  <si>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</si>
  <si>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</si>
  <si>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</si>
  <si>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</si>
  <si>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</si>
  <si>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</si>
  <si>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</si>
  <si>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</si>
  <si>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</si>
  <si>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</si>
  <si>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</si>
  <si>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</si>
  <si>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</si>
  <si>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</si>
  <si>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</si>
  <si>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</si>
  <si>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</si>
  <si>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</si>
  <si>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</si>
  <si>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</si>
  <si>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</si>
  <si>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</si>
  <si>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</si>
  <si>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</si>
  <si>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</si>
  <si>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</si>
  <si>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</si>
  <si>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</si>
  <si>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</si>
  <si>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</si>
  <si>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</si>
  <si>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</si>
  <si>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</si>
  <si>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</si>
  <si>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</si>
  <si>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</si>
  <si>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</si>
  <si>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</si>
  <si>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</si>
  <si>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</si>
  <si>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</si>
  <si>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</si>
  <si>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</si>
  <si>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</si>
  <si>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</si>
  <si>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</si>
  <si>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</si>
  <si>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</si>
  <si>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</si>
  <si>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</si>
  <si>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</si>
  <si>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</si>
  <si>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</si>
  <si>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</si>
  <si>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</si>
  <si>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</si>
  <si>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</si>
  <si>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</si>
  <si>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</si>
  <si>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</si>
  <si>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</si>
  <si>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</si>
  <si>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</si>
  <si>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</si>
  <si>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</si>
  <si>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</si>
  <si>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</si>
  <si>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</si>
  <si>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</si>
  <si>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</si>
  <si>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</si>
  <si>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</si>
  <si>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</si>
  <si>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</si>
  <si>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</si>
  <si>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</si>
  <si>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</si>
  <si>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</si>
  <si>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</si>
  <si>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</si>
  <si>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</si>
  <si>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</si>
  <si>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</si>
  <si>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</si>
  <si>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</si>
  <si>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</si>
  <si>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</si>
  <si>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</si>
  <si>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</si>
  <si>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</si>
  <si>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</si>
  <si>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</si>
  <si>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</si>
  <si>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</si>
  <si>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</si>
  <si>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</si>
  <si>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</si>
  <si>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</si>
  <si>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</si>
  <si>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</si>
  <si>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</si>
  <si>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</si>
  <si>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</si>
  <si>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</si>
  <si>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</si>
  <si>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</si>
  <si>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</si>
  <si>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</si>
  <si>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</si>
  <si>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</si>
  <si>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</si>
  <si>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</si>
  <si>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</si>
  <si>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</si>
  <si>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</si>
  <si>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</si>
  <si>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</si>
  <si>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</si>
  <si>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</si>
  <si>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</si>
  <si>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</si>
  <si>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</si>
  <si>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</si>
  <si>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</si>
  <si>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</si>
  <si>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</si>
  <si>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</si>
  <si>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</si>
  <si>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</si>
  <si>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</si>
  <si>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</si>
  <si>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</si>
  <si>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</si>
  <si>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</si>
  <si>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</si>
  <si>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</si>
  <si>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</si>
  <si>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</si>
  <si>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</si>
  <si>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</si>
  <si>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</si>
  <si>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</si>
  <si>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</si>
  <si>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</si>
  <si>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</si>
  <si>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</si>
  <si>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</si>
  <si>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</si>
  <si>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</si>
  <si>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</si>
  <si>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</si>
  <si>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</si>
  <si>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</si>
  <si>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</si>
  <si>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</si>
  <si>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</si>
  <si>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</si>
  <si>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</si>
  <si>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</si>
  <si>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</si>
  <si>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</si>
  <si>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</si>
  <si>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</si>
  <si>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</si>
  <si>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</si>
  <si>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</si>
  <si>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</si>
  <si>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</si>
  <si>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</si>
  <si>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</si>
  <si>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</si>
  <si>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</si>
  <si>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</si>
  <si>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</si>
  <si>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</si>
  <si>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</si>
  <si>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</si>
  <si>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</si>
  <si>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</si>
  <si>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</si>
  <si>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</si>
  <si>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</si>
  <si>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</si>
  <si>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</si>
  <si>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</si>
  <si>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</si>
  <si>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</si>
  <si>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</si>
  <si>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</si>
  <si>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</si>
  <si>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</si>
  <si>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</si>
  <si>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</si>
  <si>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</si>
  <si>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</si>
  <si>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</si>
  <si>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</si>
  <si>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</si>
  <si>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</si>
  <si>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</si>
  <si>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</si>
  <si>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</si>
  <si>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</si>
  <si>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</si>
  <si>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</si>
  <si>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</si>
  <si>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</si>
  <si>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</si>
  <si>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</si>
  <si>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</si>
  <si>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</si>
  <si>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</si>
  <si>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</si>
  <si>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</si>
  <si>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</si>
  <si>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</si>
  <si>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</si>
  <si>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</si>
  <si>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</si>
  <si>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</si>
  <si>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</si>
  <si>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</si>
  <si>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</si>
  <si>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</si>
  <si>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</si>
  <si>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</si>
  <si>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</si>
  <si>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</si>
  <si>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</si>
  <si>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</si>
  <si>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</si>
  <si>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</si>
  <si>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</si>
  <si>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</si>
  <si>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</si>
  <si>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</si>
  <si>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</si>
  <si>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</si>
  <si>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</si>
  <si>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</si>
  <si>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</si>
  <si>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</si>
  <si>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</si>
  <si>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</si>
  <si>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</si>
  <si>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</si>
  <si>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</si>
  <si>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</si>
  <si>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</si>
  <si>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</si>
  <si>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</si>
  <si>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</si>
  <si>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</si>
  <si>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</si>
  <si>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</si>
  <si>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</si>
  <si>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</si>
  <si>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</si>
  <si>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</si>
  <si>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</si>
  <si>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</si>
  <si>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</si>
  <si>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</si>
  <si>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</si>
  <si>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</si>
  <si>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</si>
  <si>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</si>
  <si>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</si>
  <si>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</si>
  <si>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</si>
  <si>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</si>
  <si>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</si>
  <si>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</si>
  <si>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</si>
  <si>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</si>
  <si>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</si>
  <si>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</si>
  <si>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</si>
  <si>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</si>
  <si>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</si>
  <si>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</si>
  <si>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</si>
  <si>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</si>
  <si>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</si>
  <si>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</si>
  <si>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</si>
  <si>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</si>
  <si>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</si>
  <si>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</si>
  <si>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</si>
  <si>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</si>
  <si>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</si>
  <si>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</si>
  <si>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</si>
  <si>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</si>
  <si>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</si>
  <si>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</si>
  <si>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</si>
  <si>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</si>
  <si>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</si>
  <si>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</si>
  <si>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</si>
  <si>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</si>
  <si>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</si>
  <si>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</si>
  <si>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</si>
  <si>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</si>
  <si>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</si>
  <si>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</si>
  <si>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</si>
  <si>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</si>
  <si>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</si>
  <si>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</si>
  <si>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</si>
  <si>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</si>
  <si>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</si>
  <si>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</si>
  <si>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</si>
  <si>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</si>
  <si>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</si>
  <si>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</si>
  <si>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</si>
  <si>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</si>
  <si>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</si>
  <si>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</si>
  <si>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</si>
  <si>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</si>
  <si>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</si>
  <si>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</si>
  <si>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</si>
  <si>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</si>
  <si>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</si>
  <si>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</si>
  <si>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</si>
  <si>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</si>
  <si>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</si>
  <si>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</si>
  <si>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</si>
  <si>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</si>
  <si>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</si>
  <si>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</si>
  <si>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</si>
  <si>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</si>
  <si>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</si>
  <si>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</si>
  <si>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</si>
  <si>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</si>
  <si>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</si>
  <si>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</si>
  <si>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</si>
  <si>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</si>
  <si>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</si>
  <si>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</si>
  <si>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</si>
  <si>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</si>
  <si>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</si>
  <si>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</si>
  <si>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</si>
  <si>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</si>
  <si>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</si>
  <si>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</si>
  <si>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</si>
  <si>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</si>
  <si>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</si>
  <si>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</si>
  <si>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</si>
  <si>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</si>
  <si>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</si>
  <si>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</si>
  <si>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</si>
  <si>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</si>
  <si>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</si>
  <si>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</si>
  <si>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</si>
  <si>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</si>
  <si>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</si>
  <si>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</si>
  <si>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</si>
  <si>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</si>
  <si>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</si>
  <si>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</si>
  <si>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</si>
  <si>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</si>
  <si>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</si>
  <si>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</si>
  <si>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</si>
  <si>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</si>
  <si>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</si>
  <si>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</si>
  <si>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</si>
  <si>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</si>
  <si>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</si>
  <si>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</si>
  <si>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</si>
  <si>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</si>
  <si>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</si>
  <si>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</si>
  <si>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</si>
  <si>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</si>
  <si>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</si>
  <si>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</si>
  <si>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</si>
  <si>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</si>
  <si>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</si>
  <si>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</si>
  <si>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</si>
  <si>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</si>
  <si>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</si>
  <si>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</si>
  <si>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</si>
  <si>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</si>
  <si>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</si>
  <si>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</si>
  <si>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</si>
  <si>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</si>
  <si>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</si>
  <si>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</si>
  <si>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</si>
  <si>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</si>
  <si>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</si>
  <si>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</si>
  <si>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</si>
  <si>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</si>
  <si>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</si>
  <si>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</si>
  <si>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</si>
  <si>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</si>
  <si>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</si>
  <si>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</si>
  <si>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</si>
  <si>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</si>
  <si>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</si>
  <si>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</si>
  <si>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</si>
  <si>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</si>
  <si>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</si>
  <si>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</si>
  <si>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</si>
  <si>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</si>
  <si>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</si>
  <si>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</si>
  <si>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</si>
  <si>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</si>
  <si>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</si>
  <si>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</si>
  <si>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</si>
  <si>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</si>
  <si>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</si>
  <si>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</si>
  <si>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</si>
  <si>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</si>
  <si>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</si>
  <si>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</si>
  <si>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</si>
  <si>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</si>
  <si>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</si>
  <si>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</si>
  <si>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</si>
  <si>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</si>
  <si>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</si>
  <si>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</si>
  <si>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</si>
  <si>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</si>
  <si>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</si>
  <si>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</si>
  <si>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</si>
  <si>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</si>
  <si>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</si>
  <si>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</si>
  <si>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</si>
  <si>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</si>
  <si>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</si>
  <si>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</si>
  <si>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</si>
  <si>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</si>
  <si>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</si>
  <si>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</si>
  <si>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</si>
  <si>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</si>
  <si>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</si>
  <si>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</si>
  <si>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</si>
  <si>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</si>
  <si>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</si>
  <si>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</si>
  <si>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</si>
  <si>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</si>
  <si>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</si>
  <si>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</si>
  <si>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</si>
  <si>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</si>
  <si>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</si>
  <si>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</si>
  <si>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</si>
  <si>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</si>
  <si>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</si>
  <si>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</si>
  <si>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</si>
  <si>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</si>
  <si>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</si>
  <si>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</si>
  <si>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</si>
  <si>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</si>
  <si>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</si>
  <si>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</si>
  <si>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</si>
  <si>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</si>
  <si>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</si>
  <si>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</si>
  <si>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</si>
  <si>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</si>
  <si>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</si>
  <si>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</si>
  <si>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</si>
  <si>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</si>
  <si>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</si>
  <si>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</si>
  <si>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</si>
  <si>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</si>
  <si>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</si>
  <si>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</si>
  <si>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</si>
  <si>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</si>
  <si>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</si>
  <si>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</si>
  <si>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</si>
  <si>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</si>
  <si>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</si>
  <si>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</si>
  <si>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</si>
  <si>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</si>
  <si>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</si>
  <si>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</si>
  <si>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</si>
  <si>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</si>
  <si>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</si>
  <si>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</si>
  <si>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</si>
  <si>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</si>
  <si>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</si>
  <si>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</si>
  <si>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</si>
  <si>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</si>
  <si>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</si>
  <si>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</si>
  <si>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</si>
  <si>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</si>
  <si>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</si>
  <si>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</si>
  <si>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</si>
  <si>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</si>
  <si>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</si>
  <si>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</si>
  <si>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</si>
  <si>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</si>
  <si>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</si>
  <si>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</si>
  <si>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</si>
  <si>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</si>
  <si>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</si>
  <si>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</si>
  <si>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</si>
  <si>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</si>
  <si>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</si>
  <si>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</si>
  <si>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</si>
  <si>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</si>
  <si>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</si>
  <si>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</si>
  <si>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</si>
  <si>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</si>
  <si>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</si>
  <si>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</si>
  <si>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</si>
  <si>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</si>
  <si>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</si>
  <si>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</si>
  <si>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</si>
  <si>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</si>
  <si>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</si>
  <si>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</si>
  <si>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</si>
  <si>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</si>
  <si>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</si>
  <si>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</si>
  <si>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</si>
  <si>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</si>
  <si>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</si>
  <si>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</si>
  <si>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</si>
  <si>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</si>
  <si>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</si>
  <si>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</si>
  <si>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</si>
  <si>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</si>
  <si>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</si>
  <si>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</si>
  <si>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</si>
  <si>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</si>
  <si>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</si>
  <si>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</si>
  <si>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</si>
  <si>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</si>
  <si>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</si>
  <si>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</si>
  <si>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</si>
  <si>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</si>
  <si>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</si>
  <si>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</si>
  <si>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</si>
  <si>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</si>
  <si>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</si>
  <si>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</si>
  <si>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</si>
  <si>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</si>
  <si>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</si>
  <si>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</si>
  <si>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</si>
  <si>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</si>
  <si>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</si>
  <si>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</si>
  <si>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</si>
  <si>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</si>
  <si>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</si>
  <si>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</si>
  <si>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</si>
  <si>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</si>
  <si>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</si>
  <si>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</si>
  <si>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</si>
  <si>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</si>
  <si>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</si>
  <si>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</si>
  <si>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</si>
  <si>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</si>
  <si>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</si>
  <si>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</si>
  <si>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</si>
  <si>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</si>
  <si>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</si>
  <si>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</si>
  <si>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</si>
  <si>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</si>
  <si>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</si>
  <si>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</si>
  <si>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</si>
  <si>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</si>
  <si>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</si>
  <si>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</si>
  <si>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</si>
  <si>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</si>
  <si>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</si>
  <si>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</si>
  <si>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</si>
  <si>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</si>
  <si>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</si>
  <si>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</si>
  <si>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</si>
  <si>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</si>
  <si>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</si>
  <si>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</si>
  <si>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</si>
  <si>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</si>
  <si>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</si>
  <si>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</si>
  <si>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</si>
  <si>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</si>
  <si>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</si>
  <si>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</si>
  <si>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</si>
  <si>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</si>
  <si>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</si>
  <si>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</si>
  <si>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</si>
  <si>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</si>
  <si>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</si>
  <si>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</si>
  <si>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</si>
  <si>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</si>
  <si>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</si>
  <si>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</si>
  <si>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</si>
  <si>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</si>
  <si>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</si>
  <si>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</si>
  <si>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</si>
  <si>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</si>
  <si>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</si>
  <si>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</si>
  <si>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</si>
  <si>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</si>
  <si>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</si>
  <si>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</si>
  <si>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</si>
  <si>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</si>
  <si>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</si>
  <si>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</si>
  <si>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</si>
  <si>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</si>
  <si>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</si>
  <si>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</si>
  <si>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</si>
  <si>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</si>
  <si>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</si>
  <si>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</si>
  <si>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</si>
  <si>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</si>
  <si>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</si>
  <si>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</si>
  <si>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</si>
  <si>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</si>
  <si>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</si>
  <si>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</si>
  <si>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</si>
  <si>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</si>
  <si>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</si>
  <si>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</si>
  <si>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</si>
  <si>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</si>
  <si>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</si>
  <si>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</si>
  <si>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</si>
  <si>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</si>
  <si>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</si>
  <si>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</si>
  <si>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</si>
  <si>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</si>
  <si>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</si>
  <si>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</si>
  <si>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</si>
  <si>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</si>
  <si>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</si>
  <si>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</si>
  <si>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</si>
  <si>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</si>
  <si>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</si>
  <si>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</si>
  <si>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</si>
  <si>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</si>
  <si>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</si>
  <si>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</si>
  <si>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</si>
  <si>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</si>
  <si>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</si>
  <si>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</si>
  <si>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</si>
  <si>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</si>
  <si>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</si>
  <si>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</si>
  <si>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</si>
  <si>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</si>
  <si>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</si>
  <si>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</si>
  <si>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</si>
  <si>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</si>
  <si>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</si>
  <si>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</si>
  <si>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</si>
  <si>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</si>
  <si>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</si>
  <si>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</si>
  <si>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</si>
  <si>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</si>
  <si>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</si>
  <si>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</si>
  <si>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</si>
  <si>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</si>
  <si>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</si>
  <si>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</si>
  <si>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</si>
  <si>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</si>
  <si>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</si>
  <si>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</si>
  <si>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</si>
  <si>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</si>
  <si>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</si>
  <si>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</si>
  <si>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</si>
  <si>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</si>
  <si>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</si>
  <si>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</si>
  <si>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</si>
  <si>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</si>
  <si>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</si>
  <si>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</si>
  <si>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</si>
  <si>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</si>
  <si>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</si>
  <si>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</si>
  <si>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</si>
  <si>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</si>
  <si>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</si>
  <si>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</si>
  <si>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</si>
  <si>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</si>
  <si>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</si>
  <si>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</si>
  <si>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</si>
  <si>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</si>
  <si>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</si>
  <si>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</si>
  <si>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</si>
  <si>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</si>
  <si>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</si>
  <si>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</si>
  <si>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</si>
  <si>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</si>
  <si>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</si>
  <si>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</si>
  <si>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</si>
  <si>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</si>
  <si>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</si>
  <si>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</si>
  <si>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</si>
  <si>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</si>
  <si>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</si>
  <si>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</si>
  <si>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</si>
  <si>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</si>
  <si>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</si>
  <si>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</si>
  <si>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</si>
  <si>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</si>
  <si>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</si>
  <si>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</si>
  <si>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</si>
  <si>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</si>
  <si>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</si>
  <si>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</si>
  <si>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</si>
  <si>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</si>
  <si>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</si>
  <si>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</si>
  <si>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</si>
  <si>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</si>
  <si>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</si>
  <si>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</si>
  <si>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</si>
  <si>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</si>
  <si>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</si>
  <si>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</si>
  <si>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</si>
  <si>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</si>
  <si>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</si>
  <si>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</si>
  <si>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</si>
  <si>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</si>
  <si>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</si>
  <si>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</si>
  <si>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</si>
  <si>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</si>
  <si>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</si>
  <si>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</si>
  <si>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</si>
  <si>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</si>
  <si>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</si>
  <si>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</si>
  <si>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</si>
  <si>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</si>
  <si>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</si>
  <si>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</si>
  <si>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</si>
  <si>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</si>
  <si>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</si>
  <si>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</si>
  <si>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</si>
  <si>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</si>
  <si>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</si>
  <si>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</si>
  <si>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</si>
  <si>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</si>
  <si>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</si>
  <si>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</si>
  <si>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</si>
  <si>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</si>
  <si>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</si>
  <si>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</si>
  <si>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</si>
  <si>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</si>
  <si>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</si>
  <si>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</si>
  <si>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</si>
  <si>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</si>
  <si>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</si>
  <si>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</si>
  <si>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</si>
  <si>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</si>
  <si>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</si>
  <si>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</si>
  <si>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</si>
  <si>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</si>
  <si>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</si>
  <si>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</si>
  <si>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</si>
  <si>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</si>
  <si>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</si>
  <si>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</si>
  <si>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</si>
  <si>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</si>
  <si>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</si>
  <si>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</si>
  <si>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</si>
  <si>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</si>
  <si>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</si>
  <si>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</si>
  <si>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</si>
  <si>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</si>
  <si>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</si>
  <si>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</si>
  <si>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</si>
  <si>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</si>
  <si>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</si>
  <si>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</si>
  <si>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</si>
  <si>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</si>
  <si>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</si>
  <si>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</si>
  <si>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</si>
  <si>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</si>
  <si>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</si>
  <si>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</si>
  <si>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</si>
  <si>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</si>
  <si>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</si>
  <si>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</si>
  <si>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</si>
  <si>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</si>
  <si>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</si>
  <si>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</si>
  <si>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</si>
  <si>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</si>
  <si>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</si>
  <si>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</si>
  <si>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</si>
  <si>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</si>
  <si>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</si>
  <si>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</si>
  <si>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</si>
  <si>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</si>
  <si>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</si>
  <si>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</si>
  <si>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</si>
  <si>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</si>
  <si>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</si>
  <si>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</si>
  <si>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</si>
  <si>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</si>
  <si>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</si>
  <si>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</si>
  <si>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</si>
  <si>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</si>
  <si>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</si>
  <si>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</si>
  <si>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</si>
  <si>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</si>
  <si>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</si>
  <si>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</si>
  <si>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</si>
  <si>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</si>
  <si>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</si>
  <si>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</si>
  <si>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</si>
  <si>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</si>
  <si>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</si>
  <si>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</si>
  <si>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</si>
  <si>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</si>
  <si>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</si>
  <si>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</si>
  <si>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</si>
  <si>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</si>
  <si>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</si>
  <si>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</si>
  <si>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</si>
  <si>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</si>
  <si>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</si>
  <si>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</si>
  <si>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</si>
  <si>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</si>
  <si>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</si>
  <si>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</si>
  <si>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</si>
  <si>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</si>
  <si>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</si>
  <si>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</si>
  <si>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</si>
  <si>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</si>
  <si>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</si>
  <si>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</si>
  <si>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</si>
  <si>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</si>
  <si>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</si>
  <si>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</si>
  <si>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</si>
  <si>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</si>
  <si>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</si>
  <si>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</si>
  <si>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</si>
  <si>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</si>
  <si>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</si>
  <si>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</si>
  <si>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</si>
  <si>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</si>
  <si>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</si>
  <si>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</si>
  <si>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</si>
  <si>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</si>
  <si>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</si>
  <si>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</si>
  <si>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</si>
  <si>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</si>
  <si>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</si>
  <si>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</si>
  <si>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</si>
  <si>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</si>
  <si>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</si>
  <si>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</si>
  <si>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</si>
  <si>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</si>
  <si>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</si>
  <si>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</si>
  <si>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</si>
  <si>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</si>
  <si>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</si>
  <si>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</si>
  <si>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</si>
  <si>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</si>
  <si>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</si>
  <si>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</si>
  <si>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</si>
  <si>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</si>
  <si>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</si>
  <si>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</si>
  <si>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</si>
  <si>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</si>
  <si>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</si>
  <si>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</si>
  <si>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</si>
  <si>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</si>
  <si>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</si>
  <si>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</si>
  <si>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</si>
  <si>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</si>
  <si>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</si>
  <si>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</si>
  <si>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</si>
  <si>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</si>
  <si>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</si>
  <si>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</si>
  <si>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</si>
  <si>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</si>
  <si>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</si>
  <si>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</si>
  <si>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</si>
  <si>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</si>
  <si>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</si>
  <si>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</si>
  <si>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</si>
  <si>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</si>
  <si>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</si>
  <si>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</si>
  <si>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</si>
  <si>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</si>
  <si>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</si>
  <si>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</si>
  <si>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</si>
  <si>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</si>
  <si>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</si>
  <si>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</si>
  <si>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</si>
  <si>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</si>
  <si>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</si>
  <si>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</si>
  <si>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</si>
  <si>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</si>
  <si>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</si>
  <si>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</si>
  <si>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</si>
  <si>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</si>
  <si>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</si>
  <si>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</si>
  <si>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</si>
  <si>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</si>
  <si>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</si>
  <si>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</si>
  <si>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</si>
  <si>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</si>
  <si>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</si>
  <si>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</si>
  <si>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</si>
  <si>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</si>
  <si>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</si>
  <si>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</si>
  <si>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</si>
  <si>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</si>
  <si>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</si>
  <si>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</si>
  <si>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</si>
  <si>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</si>
  <si>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</si>
  <si>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</si>
  <si>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</si>
  <si>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</si>
  <si>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</si>
  <si>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</si>
  <si>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</si>
  <si>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</si>
  <si>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</si>
  <si>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</si>
  <si>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</si>
  <si>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</si>
  <si>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</si>
  <si>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</si>
  <si>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</si>
  <si>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</si>
  <si>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</si>
  <si>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</si>
  <si>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</si>
  <si>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</si>
  <si>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</si>
  <si>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</si>
  <si>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</si>
  <si>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</si>
  <si>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</si>
  <si>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</si>
  <si>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</si>
  <si>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</si>
  <si>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</si>
  <si>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</si>
  <si>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</si>
  <si>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</si>
  <si>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</si>
  <si>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</si>
  <si>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</si>
  <si>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</si>
  <si>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</si>
  <si>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</si>
  <si>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</si>
  <si>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</si>
  <si>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</si>
  <si>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</si>
  <si>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</si>
  <si>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</si>
  <si>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</si>
  <si>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</si>
  <si>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</si>
  <si>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</si>
  <si>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</si>
  <si>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</si>
  <si>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</si>
  <si>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</si>
  <si>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</si>
  <si>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</si>
  <si>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</si>
  <si>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</si>
  <si>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</si>
  <si>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</si>
  <si>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</si>
  <si>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</si>
  <si>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</si>
  <si>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</si>
  <si>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</si>
  <si>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</si>
  <si>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</si>
  <si>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</si>
  <si>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</si>
  <si>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</si>
  <si>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</si>
  <si>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</si>
  <si>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</si>
  <si>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</si>
  <si>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</si>
  <si>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</si>
  <si>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</si>
  <si>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</si>
  <si>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</si>
  <si>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</si>
  <si>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</si>
  <si>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</si>
  <si>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</si>
  <si>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</si>
  <si>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</si>
  <si>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</si>
  <si>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</si>
  <si>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</si>
  <si>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</si>
  <si>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</si>
  <si>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</si>
  <si>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</si>
  <si>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</si>
  <si>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</si>
  <si>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</si>
  <si>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</si>
  <si>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</si>
  <si>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</si>
  <si>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</si>
  <si>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</si>
  <si>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</si>
  <si>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</si>
  <si>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</si>
  <si>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</si>
  <si>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</si>
  <si>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</si>
  <si>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</si>
  <si>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</si>
  <si>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</si>
  <si>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</si>
  <si>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</si>
  <si>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</si>
  <si>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</si>
  <si>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</si>
  <si>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</si>
  <si>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</si>
  <si>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</si>
  <si>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</si>
  <si>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</si>
  <si>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</si>
  <si>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</si>
  <si>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</si>
  <si>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</si>
  <si>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</si>
  <si>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</si>
  <si>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</si>
  <si>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</si>
  <si>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</si>
  <si>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</si>
  <si>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</si>
  <si>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</si>
  <si>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</si>
  <si>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</si>
  <si>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</si>
  <si>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</si>
  <si>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</si>
  <si>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</si>
  <si>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</si>
  <si>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</si>
  <si>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</si>
  <si>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</si>
  <si>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</si>
  <si>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</si>
  <si>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</si>
  <si>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</si>
  <si>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</si>
  <si>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</si>
  <si>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</si>
  <si>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</si>
  <si>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</si>
  <si>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</si>
  <si>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</si>
  <si>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</si>
  <si>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</si>
  <si>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</si>
  <si>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</si>
  <si>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</si>
  <si>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</si>
  <si>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</si>
  <si>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</si>
  <si>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</si>
  <si>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</si>
  <si>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</si>
  <si>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</si>
  <si>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</si>
  <si>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</si>
  <si>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</si>
  <si>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</si>
  <si>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</si>
  <si>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</si>
  <si>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</si>
  <si>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</si>
  <si>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</si>
  <si>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</si>
  <si>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</si>
  <si>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</si>
  <si>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</si>
  <si>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</si>
  <si>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</si>
  <si>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</si>
  <si>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</si>
  <si>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</si>
  <si>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</si>
  <si>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</si>
  <si>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</si>
  <si>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</si>
  <si>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</si>
  <si>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</si>
  <si>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</si>
  <si>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</si>
  <si>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</si>
  <si>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</si>
  <si>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</si>
  <si>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</si>
  <si>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</si>
  <si>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</si>
  <si>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</si>
  <si>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</si>
  <si>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</si>
  <si>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</si>
  <si>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</si>
  <si>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</si>
  <si>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</si>
  <si>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</si>
  <si>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</si>
  <si>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</si>
  <si>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</si>
  <si>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</si>
  <si>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</si>
  <si>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</si>
  <si>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</si>
  <si>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</si>
  <si>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</si>
  <si>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</si>
  <si>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</si>
  <si>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</si>
  <si>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</si>
  <si>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</si>
  <si>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</si>
  <si>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</si>
  <si>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</si>
  <si>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</si>
  <si>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</si>
  <si>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</si>
  <si>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</si>
  <si>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</si>
  <si>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</si>
  <si>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</si>
  <si>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</si>
  <si>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</si>
  <si>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</si>
  <si>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</si>
  <si>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</si>
  <si>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</si>
  <si>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</si>
  <si>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</si>
  <si>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</si>
  <si>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</si>
  <si>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</si>
  <si>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</si>
  <si>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</si>
  <si>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</si>
  <si>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</si>
  <si>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</si>
  <si>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</si>
  <si>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</si>
  <si>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</si>
  <si>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</si>
  <si>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</si>
  <si>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</si>
  <si>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</si>
  <si>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</si>
  <si>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</si>
  <si>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</si>
  <si>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</si>
  <si>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</si>
  <si>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</si>
  <si>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</si>
  <si>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</si>
  <si>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</si>
  <si>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</si>
  <si>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</si>
  <si>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</si>
  <si>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</si>
  <si>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</si>
  <si>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</si>
  <si>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</si>
  <si>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</si>
  <si>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</si>
  <si>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</si>
  <si>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</si>
  <si>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</si>
  <si>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</si>
  <si>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</si>
  <si>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</si>
  <si>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</si>
  <si>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</si>
  <si>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</si>
  <si>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</si>
  <si>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</si>
  <si>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</si>
  <si>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</si>
  <si>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</si>
  <si>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</si>
  <si>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</si>
  <si>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</si>
  <si>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</si>
  <si>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</si>
  <si>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</si>
  <si>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</si>
  <si>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</si>
  <si>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</si>
  <si>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</si>
  <si>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</si>
  <si>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</si>
  <si>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</si>
  <si>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</si>
  <si>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</si>
  <si>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</si>
  <si>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</si>
  <si>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</si>
  <si>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</si>
  <si>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</si>
  <si>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</si>
  <si>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</si>
  <si>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</si>
  <si>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</si>
  <si>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</si>
  <si>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</si>
  <si>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</si>
  <si>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</si>
  <si>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</si>
  <si>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</si>
  <si>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</si>
  <si>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</si>
  <si>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</si>
  <si>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</si>
  <si>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</si>
  <si>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</si>
  <si>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</si>
  <si>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</si>
  <si>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</si>
  <si>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</si>
  <si>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</si>
  <si>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</si>
  <si>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</si>
  <si>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</si>
  <si>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</si>
  <si>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</si>
  <si>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</si>
  <si>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</si>
  <si>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</si>
  <si>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</si>
  <si>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</si>
  <si>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</si>
  <si>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</si>
  <si>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</si>
  <si>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</si>
  <si>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</si>
  <si>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</si>
  <si>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</si>
  <si>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</si>
  <si>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</si>
  <si>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</si>
  <si>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</si>
  <si>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</si>
  <si>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</si>
  <si>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</si>
  <si>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</si>
  <si>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</si>
  <si>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</si>
  <si>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</si>
  <si>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</si>
  <si>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</si>
  <si>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</si>
  <si>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</si>
  <si>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</si>
  <si>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</si>
  <si>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</si>
  <si>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</si>
  <si>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</si>
  <si>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</si>
  <si>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</si>
  <si>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</si>
  <si>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</si>
  <si>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</si>
  <si>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</si>
  <si>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</si>
  <si>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</si>
  <si>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</si>
  <si>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</si>
  <si>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</si>
  <si>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</si>
  <si>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</si>
  <si>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</si>
  <si>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</si>
  <si>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</si>
  <si>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</si>
  <si>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</si>
  <si>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</si>
  <si>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</si>
  <si>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</si>
  <si>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</si>
  <si>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</si>
  <si>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</si>
  <si>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</si>
  <si>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</si>
  <si>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</si>
  <si>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</si>
  <si>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</si>
  <si>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</si>
  <si>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</si>
  <si>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</si>
  <si>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</si>
  <si>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</si>
  <si>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</si>
  <si>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</si>
  <si>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</si>
  <si>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</si>
  <si>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</si>
  <si>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</si>
  <si>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</si>
  <si>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</si>
  <si>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</si>
  <si>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</si>
  <si>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</si>
  <si>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</si>
  <si>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</si>
  <si>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</si>
  <si>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</si>
  <si>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</si>
  <si>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</si>
  <si>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</si>
  <si>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</si>
  <si>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</si>
  <si>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</si>
  <si>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</si>
  <si>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</si>
  <si>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</si>
  <si>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</si>
  <si>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</si>
  <si>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</si>
  <si>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</si>
  <si>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</si>
  <si>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</si>
  <si>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</si>
  <si>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</si>
  <si>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</si>
  <si>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</si>
  <si>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</si>
  <si>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</si>
  <si>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</si>
  <si>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</si>
  <si>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</si>
  <si>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</si>
  <si>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</si>
  <si>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</si>
  <si>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</si>
  <si>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</si>
  <si>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</si>
  <si>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</si>
  <si>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</si>
  <si>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</si>
  <si>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</si>
  <si>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</si>
  <si>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</si>
  <si>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</si>
  <si>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</si>
  <si>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</si>
  <si>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</si>
  <si>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</si>
  <si>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</si>
  <si>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</si>
  <si>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</si>
  <si>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</si>
  <si>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</si>
  <si>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</si>
  <si>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</si>
  <si>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</si>
  <si>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</si>
  <si>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</si>
  <si>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</si>
  <si>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</si>
  <si>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</si>
  <si>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</si>
  <si>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</si>
  <si>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</si>
  <si>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</si>
  <si>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</si>
  <si>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</si>
  <si>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</si>
  <si>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</si>
  <si>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</si>
  <si>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</si>
  <si>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</si>
  <si>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</si>
  <si>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</si>
  <si>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</si>
  <si>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</si>
  <si>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</si>
  <si>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</si>
  <si>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</si>
  <si>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</si>
  <si>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</si>
  <si>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</si>
  <si>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</si>
  <si>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</si>
  <si>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</si>
  <si>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</si>
  <si>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</si>
  <si>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</si>
  <si>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</si>
  <si>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</si>
  <si>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</si>
  <si>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</si>
  <si>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</si>
  <si>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</si>
  <si>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</si>
  <si>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</si>
  <si>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</si>
  <si>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</si>
  <si>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</si>
  <si>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</si>
  <si>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</si>
  <si>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</si>
  <si>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</si>
  <si>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</si>
  <si>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</si>
  <si>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</si>
  <si>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</si>
  <si>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</si>
  <si>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</si>
  <si>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</si>
  <si>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</si>
  <si>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</si>
  <si>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</si>
  <si>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</si>
  <si>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</si>
  <si>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</si>
  <si>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</si>
  <si>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</si>
  <si>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</si>
  <si>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</si>
  <si>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</si>
  <si>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</si>
  <si>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</si>
  <si>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</si>
  <si>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</si>
  <si>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</si>
  <si>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</si>
  <si>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</si>
  <si>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</si>
  <si>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</si>
  <si>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</si>
  <si>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</si>
  <si>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</si>
  <si>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</si>
  <si>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</si>
  <si>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</si>
  <si>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</si>
  <si>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</si>
  <si>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</si>
  <si>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</si>
  <si>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</si>
  <si>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</si>
  <si>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</si>
  <si>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</si>
  <si>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</si>
  <si>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</si>
  <si>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</si>
  <si>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</si>
  <si>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</si>
  <si>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</si>
  <si>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</si>
  <si>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</si>
  <si>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</si>
  <si>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</si>
  <si>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</si>
  <si>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</si>
  <si>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</si>
  <si>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</si>
  <si>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</si>
  <si>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</si>
  <si>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</si>
  <si>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</si>
  <si>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</si>
  <si>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</si>
  <si>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</si>
  <si>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</si>
  <si>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</si>
  <si>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</si>
  <si>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</si>
  <si>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</si>
  <si>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</si>
  <si>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</si>
  <si>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</si>
  <si>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</si>
  <si>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</si>
  <si>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</si>
  <si>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</si>
  <si>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</si>
  <si>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</si>
  <si>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</si>
  <si>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</si>
  <si>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</si>
  <si>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</si>
  <si>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</si>
  <si>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</si>
  <si>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</si>
  <si>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</si>
  <si>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</si>
  <si>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</si>
  <si>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</si>
  <si>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</si>
  <si>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</si>
  <si>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</si>
  <si>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</si>
  <si>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</si>
  <si>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</si>
  <si>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</si>
  <si>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</si>
  <si>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</si>
  <si>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</si>
  <si>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</si>
  <si>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</si>
  <si>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</si>
  <si>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</si>
  <si>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</si>
  <si>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</si>
  <si>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</si>
  <si>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</si>
  <si>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</si>
  <si>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</si>
  <si>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</si>
  <si>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</si>
  <si>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</si>
  <si>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</si>
  <si>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</si>
  <si>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</si>
  <si>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</si>
  <si>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</si>
  <si>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</si>
  <si>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</si>
  <si>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</si>
  <si>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</si>
  <si>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</si>
  <si>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</si>
  <si>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</si>
  <si>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</si>
  <si>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</si>
  <si>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</si>
  <si>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</si>
  <si>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</si>
  <si>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</si>
  <si>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</si>
  <si>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</si>
  <si>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</si>
  <si>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</si>
  <si>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</si>
  <si>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</si>
  <si>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</si>
  <si>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</si>
  <si>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</si>
  <si>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</si>
  <si>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</si>
  <si>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</si>
  <si>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</si>
  <si>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</si>
  <si>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</si>
  <si>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</si>
  <si>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</si>
  <si>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</si>
  <si>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</si>
  <si>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</si>
  <si>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</si>
  <si>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</si>
  <si>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</si>
  <si>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</si>
  <si>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</si>
  <si>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</si>
  <si>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</si>
  <si>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</si>
  <si>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</si>
  <si>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</si>
  <si>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</si>
  <si>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</si>
  <si>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</si>
  <si>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</si>
  <si>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</si>
  <si>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</si>
  <si>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</si>
  <si>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</si>
  <si>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</si>
  <si>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</si>
  <si>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</si>
  <si>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</si>
  <si>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</si>
  <si>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</si>
  <si>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</si>
  <si>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</si>
  <si>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</si>
  <si>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</si>
  <si>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</si>
  <si>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</si>
  <si>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</si>
  <si>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</si>
  <si>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</si>
  <si>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</si>
  <si>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</si>
  <si>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</si>
  <si>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</si>
  <si>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</si>
  <si>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</si>
  <si>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</si>
  <si>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</si>
  <si>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</si>
  <si>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</si>
  <si>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</si>
  <si>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</si>
  <si>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</si>
  <si>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</si>
  <si>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</si>
  <si>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</si>
  <si>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</si>
  <si>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</si>
  <si>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</si>
  <si>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</si>
  <si>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</si>
  <si>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</si>
  <si>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</si>
  <si>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</si>
  <si>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</si>
  <si>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</si>
  <si>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</si>
  <si>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</si>
  <si>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</si>
  <si>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</si>
  <si>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</si>
  <si>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</si>
  <si>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</si>
  <si>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</si>
  <si>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</si>
  <si>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</si>
  <si>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</si>
  <si>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</si>
  <si>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</si>
  <si>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</si>
  <si>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</si>
  <si>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</si>
  <si>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</si>
  <si>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</si>
  <si>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</si>
  <si>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</si>
  <si>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</si>
  <si>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</si>
  <si>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</si>
  <si>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</si>
  <si>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</si>
  <si>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</si>
  <si>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</si>
  <si>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</si>
  <si>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</si>
  <si>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</si>
  <si>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</si>
  <si>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</si>
  <si>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</si>
  <si>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</si>
  <si>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</si>
  <si>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</si>
  <si>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</si>
  <si>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</si>
  <si>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</si>
  <si>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</si>
  <si>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</si>
  <si>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</si>
  <si>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</si>
  <si>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</si>
  <si>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</si>
  <si>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</si>
  <si>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</si>
  <si>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</si>
  <si>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</si>
  <si>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</si>
  <si>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</si>
  <si>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</si>
  <si>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</si>
  <si>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</si>
  <si>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</si>
  <si>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</si>
  <si>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</si>
  <si>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</si>
  <si>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</si>
  <si>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</si>
  <si>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</si>
  <si>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</si>
  <si>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</si>
  <si>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</si>
  <si>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</si>
  <si>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</si>
  <si>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</si>
  <si>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</si>
  <si>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</si>
  <si>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</si>
  <si>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</si>
  <si>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</si>
  <si>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</si>
  <si>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</si>
  <si>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</si>
  <si>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</si>
  <si>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</si>
  <si>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</si>
  <si>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</si>
  <si>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</si>
  <si>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</si>
  <si>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</si>
  <si>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</si>
  <si>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</si>
  <si>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</si>
  <si>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</si>
  <si>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</si>
  <si>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</si>
  <si>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</si>
  <si>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</si>
  <si>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</si>
  <si>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</si>
  <si>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</si>
  <si>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</si>
  <si>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</si>
  <si>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</si>
  <si>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</si>
  <si>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</si>
  <si>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</si>
  <si>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</si>
  <si>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</si>
  <si>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</si>
  <si>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</si>
  <si>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</si>
  <si>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</si>
  <si>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</si>
  <si>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</si>
  <si>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</si>
  <si>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</si>
  <si>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</si>
  <si>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</si>
  <si>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</si>
  <si>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</si>
  <si>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</si>
  <si>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</si>
  <si>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</si>
  <si>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</si>
  <si>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</si>
  <si>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</si>
  <si>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</si>
  <si>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</si>
  <si>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</si>
  <si>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</si>
  <si>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</si>
  <si>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</si>
  <si>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</si>
  <si>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</si>
  <si>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</si>
  <si>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</si>
  <si>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</si>
  <si>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</si>
  <si>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</si>
  <si>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</si>
  <si>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</si>
  <si>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</si>
  <si>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</si>
  <si>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</si>
  <si>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</si>
  <si>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</si>
  <si>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</si>
  <si>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</si>
  <si>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</si>
  <si>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</si>
  <si>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</si>
  <si>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</si>
  <si>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</si>
  <si>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</si>
  <si>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</si>
  <si>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</si>
  <si>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</si>
  <si>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</si>
  <si>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</si>
  <si>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</si>
  <si>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</si>
  <si>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</si>
  <si>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</si>
  <si>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</si>
  <si>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</si>
  <si>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</si>
  <si>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</si>
  <si>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</si>
  <si>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</si>
  <si>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</si>
  <si>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</si>
  <si>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</si>
  <si>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</si>
  <si>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</si>
  <si>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</si>
  <si>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</si>
  <si>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</si>
  <si>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</si>
  <si>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</si>
  <si>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</si>
  <si>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</si>
  <si>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</si>
  <si>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</si>
  <si>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</si>
  <si>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</si>
  <si>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</si>
  <si>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</si>
  <si>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</si>
  <si>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</si>
  <si>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</si>
  <si>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</si>
  <si>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</si>
  <si>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</si>
  <si>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</si>
  <si>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</si>
  <si>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</si>
  <si>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</si>
  <si>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</si>
  <si>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</si>
  <si>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</si>
  <si>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</si>
  <si>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</si>
  <si>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</si>
  <si>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</si>
  <si>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</si>
  <si>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</si>
  <si>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</si>
  <si>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</si>
  <si>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</si>
  <si>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</si>
  <si>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</si>
  <si>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</si>
  <si>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</si>
  <si>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</si>
  <si>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</si>
  <si>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</si>
  <si>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</si>
  <si>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</si>
  <si>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</si>
  <si>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</si>
  <si>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</si>
  <si>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</si>
  <si>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</si>
  <si>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</si>
  <si>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</si>
  <si>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</si>
  <si>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</si>
  <si>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</si>
  <si>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</si>
  <si>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</si>
  <si>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</si>
  <si>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</si>
  <si>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</si>
  <si>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</si>
  <si>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</si>
  <si>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</si>
  <si>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</si>
  <si>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</si>
  <si>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</si>
  <si>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</si>
  <si>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</si>
  <si>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</si>
  <si>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</si>
  <si>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</si>
  <si>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</si>
  <si>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</si>
  <si>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</si>
  <si>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</si>
  <si>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</si>
  <si>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</si>
  <si>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</si>
  <si>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</si>
  <si>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</si>
  <si>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</si>
  <si>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</si>
  <si>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</si>
  <si>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</si>
  <si>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</si>
  <si>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</si>
  <si>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</si>
  <si>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</si>
  <si>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</si>
  <si>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</si>
  <si>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</si>
  <si>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</si>
  <si>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</si>
  <si>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</si>
  <si>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</si>
  <si>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</si>
  <si>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</si>
  <si>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</si>
  <si>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</si>
  <si>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</si>
  <si>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</si>
  <si>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</si>
  <si>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</si>
  <si>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</si>
  <si>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</si>
  <si>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</si>
  <si>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</si>
  <si>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</si>
  <si>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</si>
  <si>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</si>
  <si>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</si>
  <si>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</si>
  <si>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</si>
  <si>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</si>
  <si>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</si>
  <si>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</si>
  <si>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</si>
  <si>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</si>
  <si>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</si>
  <si>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</si>
  <si>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</si>
  <si>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</si>
  <si>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</si>
  <si>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</si>
  <si>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</si>
  <si>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</si>
  <si>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</si>
  <si>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</si>
  <si>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</si>
  <si>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</si>
  <si>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</si>
  <si>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</si>
  <si>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</si>
  <si>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</si>
  <si>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</si>
  <si>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</si>
  <si>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</si>
  <si>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</si>
  <si>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</si>
  <si>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</si>
  <si>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</si>
  <si>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</si>
  <si>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</si>
  <si>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</si>
  <si>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</si>
  <si>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</si>
  <si>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</si>
  <si>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</si>
  <si>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</si>
  <si>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</si>
  <si>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</si>
  <si>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</si>
  <si>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</si>
  <si>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</si>
  <si>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</si>
  <si>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</si>
  <si>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</si>
  <si>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</si>
  <si>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</si>
  <si>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</si>
  <si>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</si>
  <si>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</si>
  <si>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</si>
  <si>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</si>
  <si>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</si>
  <si>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</si>
  <si>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</si>
  <si>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</si>
  <si>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</si>
  <si>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</si>
  <si>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</si>
  <si>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</si>
  <si>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</si>
  <si>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</si>
  <si>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</si>
  <si>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</si>
  <si>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</si>
  <si>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</si>
  <si>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</si>
  <si>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</si>
  <si>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</si>
  <si>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</si>
  <si>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</si>
  <si>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</si>
  <si>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</si>
  <si>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</si>
  <si>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</si>
  <si>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</si>
  <si>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</si>
  <si>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</si>
  <si>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</si>
  <si>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</si>
  <si>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</si>
  <si>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</si>
  <si>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</si>
  <si>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</si>
  <si>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</si>
  <si>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</si>
  <si>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</si>
  <si>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</si>
  <si>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</si>
  <si>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</si>
  <si>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</si>
  <si>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</si>
  <si>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</si>
  <si>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</si>
  <si>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</si>
  <si>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</si>
  <si>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</si>
  <si>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</si>
  <si>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</si>
  <si>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</si>
  <si>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</si>
  <si>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</si>
  <si>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</si>
  <si>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</si>
  <si>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</si>
  <si>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</si>
  <si>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</si>
  <si>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</si>
  <si>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</si>
  <si>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</si>
  <si>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</si>
  <si>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</si>
  <si>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</si>
  <si>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</si>
  <si>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</si>
  <si>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</si>
  <si>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</si>
  <si>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</si>
  <si>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</si>
  <si>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</si>
  <si>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</si>
  <si>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</si>
  <si>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</si>
  <si>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</si>
  <si>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</si>
  <si>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</si>
  <si>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</si>
  <si>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</si>
  <si>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</si>
  <si>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</si>
  <si>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</si>
  <si>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</si>
  <si>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</si>
  <si>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</si>
  <si>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</si>
  <si>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</si>
  <si>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</si>
  <si>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</si>
  <si>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</si>
  <si>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</si>
  <si>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</si>
  <si>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</si>
  <si>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</si>
  <si>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</si>
  <si>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</si>
  <si>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</si>
  <si>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</si>
  <si>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</si>
  <si>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</si>
  <si>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</si>
  <si>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</si>
  <si>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</si>
  <si>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</si>
  <si>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</si>
  <si>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</si>
  <si>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</si>
  <si>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</si>
  <si>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</si>
  <si>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</si>
  <si>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</si>
  <si>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</si>
  <si>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</si>
  <si>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</si>
  <si>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</si>
  <si>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</si>
  <si>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</si>
  <si>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</si>
  <si>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</si>
  <si>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</si>
  <si>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</si>
  <si>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</si>
  <si>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</si>
  <si>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</si>
  <si>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</si>
  <si>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</si>
  <si>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</si>
  <si>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</si>
  <si>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</si>
  <si>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</si>
  <si>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</si>
  <si>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</si>
  <si>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</si>
  <si>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</si>
  <si>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</si>
  <si>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</si>
  <si>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</si>
  <si>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</si>
  <si>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</si>
  <si>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</si>
  <si>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</si>
  <si>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</si>
  <si>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</si>
  <si>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</si>
  <si>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</si>
  <si>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</si>
  <si>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</si>
  <si>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</si>
  <si>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</si>
  <si>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</si>
  <si>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</si>
  <si>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</si>
  <si>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</si>
  <si>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</si>
  <si>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</si>
  <si>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</si>
  <si>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</si>
  <si>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</si>
  <si>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</si>
  <si>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</si>
  <si>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</si>
  <si>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</si>
  <si>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</si>
  <si>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</si>
  <si>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</si>
  <si>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</si>
  <si>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</si>
  <si>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</si>
  <si>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</si>
  <si>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</si>
  <si>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</si>
  <si>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</si>
  <si>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</si>
  <si>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</si>
  <si>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</si>
  <si>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</si>
  <si>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</si>
  <si>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</si>
  <si>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</si>
  <si>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</si>
  <si>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</si>
  <si>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</si>
  <si>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</si>
  <si>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</si>
  <si>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</si>
  <si>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</si>
  <si>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</si>
  <si>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</si>
  <si>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</si>
  <si>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</si>
  <si>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</si>
  <si>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</si>
  <si>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</si>
  <si>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</si>
  <si>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</si>
  <si>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</si>
  <si>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</si>
  <si>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</si>
  <si>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</si>
  <si>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</si>
  <si>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</si>
  <si>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</si>
  <si>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</si>
  <si>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</si>
  <si>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</si>
  <si>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</si>
  <si>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</si>
  <si>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</si>
  <si>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</si>
  <si>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</si>
  <si>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</si>
  <si>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</si>
  <si>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</si>
  <si>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</si>
  <si>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</si>
  <si>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</si>
  <si>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</si>
  <si>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</si>
  <si>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</si>
  <si>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</si>
  <si>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</si>
  <si>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</si>
  <si>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</si>
  <si>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</si>
  <si>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</si>
  <si>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</si>
  <si>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</si>
  <si>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</si>
  <si>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</si>
  <si>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</si>
  <si>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</si>
  <si>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</si>
  <si>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</si>
  <si>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</si>
  <si>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</si>
  <si>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</si>
  <si>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</si>
  <si>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</si>
  <si>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</si>
  <si>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</si>
  <si>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</si>
  <si>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</si>
  <si>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</si>
  <si>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</si>
  <si>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</si>
  <si>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</si>
  <si>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</si>
  <si>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</si>
  <si>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</si>
  <si>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</si>
  <si>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</si>
  <si>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</si>
  <si>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</si>
  <si>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</si>
  <si>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</si>
  <si>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</si>
  <si>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</si>
  <si>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</si>
  <si>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</si>
  <si>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</si>
  <si>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</si>
  <si>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</si>
  <si>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</si>
  <si>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</si>
  <si>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</si>
  <si>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</si>
  <si>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</si>
  <si>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</si>
  <si>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</si>
  <si>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</si>
  <si>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</si>
  <si>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</si>
  <si>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</si>
  <si>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</si>
  <si>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</si>
  <si>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</si>
  <si>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</si>
  <si>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</si>
  <si>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</si>
  <si>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</si>
  <si>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</si>
  <si>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</si>
  <si>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</si>
  <si>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</si>
  <si>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</si>
  <si>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</si>
  <si>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</si>
  <si>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</si>
  <si>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</si>
  <si>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</si>
  <si>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</si>
  <si>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</si>
  <si>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</si>
  <si>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</si>
  <si>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</si>
  <si>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</si>
  <si>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</si>
  <si>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</si>
  <si>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</si>
  <si>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</si>
  <si>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</si>
  <si>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</si>
  <si>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</si>
  <si>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</si>
  <si>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</si>
  <si>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</si>
  <si>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</si>
  <si>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</si>
  <si>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</si>
  <si>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</si>
  <si>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</si>
  <si>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</si>
  <si>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</si>
  <si>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</si>
  <si>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</si>
  <si>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</si>
  <si>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</si>
  <si>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</si>
  <si>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</si>
  <si>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</si>
  <si>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</si>
  <si>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</si>
  <si>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</si>
  <si>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</si>
  <si>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</si>
  <si>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</si>
  <si>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</si>
  <si>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</si>
  <si>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</si>
  <si>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</si>
  <si>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</si>
  <si>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</si>
  <si>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</si>
  <si>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</si>
  <si>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</si>
  <si>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</si>
  <si>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</si>
  <si>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</si>
  <si>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</si>
  <si>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</si>
  <si>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</si>
  <si>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</si>
  <si>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</si>
  <si>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</si>
  <si>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</si>
  <si>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</si>
  <si>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</si>
  <si>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</si>
  <si>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</si>
  <si>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</si>
  <si>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</si>
  <si>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</si>
  <si>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</si>
  <si>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</si>
  <si>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</si>
  <si>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</si>
  <si>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</si>
  <si>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</si>
  <si>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</si>
  <si>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</si>
  <si>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</si>
  <si>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</si>
  <si>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</si>
  <si>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</si>
  <si>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</si>
  <si>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</si>
  <si>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</si>
  <si>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</si>
  <si>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</si>
  <si>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</si>
  <si>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</si>
  <si>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</si>
  <si>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</si>
  <si>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</si>
  <si>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</si>
  <si>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</si>
  <si>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</si>
  <si>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</si>
  <si>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</si>
  <si>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</si>
  <si>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</si>
  <si>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</si>
  <si>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</si>
  <si>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</si>
  <si>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</si>
  <si>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</si>
  <si>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</si>
  <si>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</si>
  <si>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</si>
  <si>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</si>
  <si>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</si>
  <si>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</si>
  <si>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</si>
  <si>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</si>
  <si>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</si>
  <si>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</si>
  <si>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</si>
  <si>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</si>
  <si>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</si>
  <si>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</si>
  <si>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</si>
  <si>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</si>
  <si>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</si>
  <si>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</si>
  <si>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</si>
  <si>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</si>
  <si>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</si>
  <si>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</si>
  <si>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</si>
  <si>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</si>
  <si>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</si>
  <si>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</si>
  <si>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</si>
  <si>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</si>
  <si>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</si>
  <si>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</si>
  <si>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</si>
  <si>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</si>
  <si>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</si>
  <si>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</si>
  <si>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</si>
  <si>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</si>
  <si>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</si>
  <si>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</si>
  <si>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</si>
  <si>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</si>
  <si>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</si>
  <si>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</si>
  <si>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</si>
  <si>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</si>
  <si>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</si>
  <si>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</si>
  <si>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</si>
  <si>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</si>
  <si>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</si>
  <si>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</si>
  <si>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</si>
  <si>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</si>
  <si>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</si>
  <si>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</si>
  <si>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</si>
  <si>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</si>
  <si>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</si>
  <si>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</si>
  <si>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</si>
  <si>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</si>
  <si>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</si>
  <si>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</si>
  <si>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</si>
  <si>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</si>
  <si>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</si>
  <si>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</si>
  <si>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</si>
  <si>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</si>
  <si>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</si>
  <si>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</si>
  <si>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</si>
  <si>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</si>
  <si>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</si>
  <si>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</si>
  <si>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</si>
  <si>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</si>
  <si>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</si>
  <si>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</si>
  <si>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</si>
  <si>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</si>
  <si>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</si>
  <si>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</si>
  <si>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</si>
  <si>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</si>
  <si>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</si>
  <si>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</si>
  <si>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</si>
  <si>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</si>
  <si>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</si>
  <si>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</si>
  <si>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</si>
  <si>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</si>
  <si>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</si>
  <si>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</si>
  <si>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</si>
  <si>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</si>
  <si>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</si>
  <si>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</si>
  <si>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</si>
  <si>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</si>
  <si>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</si>
  <si>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</si>
  <si>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</si>
  <si>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</si>
  <si>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</si>
  <si>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</si>
  <si>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</si>
  <si>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</si>
  <si>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</si>
  <si>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</si>
  <si>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</si>
  <si>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</si>
  <si>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</si>
  <si>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</si>
  <si>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</si>
  <si>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</si>
  <si>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</si>
  <si>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</si>
  <si>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</si>
  <si>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</si>
  <si>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</si>
  <si>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</si>
  <si>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</si>
  <si>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</si>
  <si>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</si>
  <si>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</si>
  <si>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</si>
  <si>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</si>
  <si>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</si>
  <si>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</si>
  <si>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</si>
  <si>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</si>
  <si>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</si>
  <si>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</si>
  <si>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</si>
  <si>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</si>
  <si>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</si>
  <si>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</si>
  <si>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</si>
  <si>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</si>
  <si>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</si>
  <si>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</si>
  <si>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</si>
  <si>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</si>
  <si>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</si>
  <si>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</si>
  <si>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</si>
  <si>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</si>
  <si>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</si>
  <si>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</si>
  <si>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</si>
  <si>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</si>
  <si>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</si>
  <si>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</si>
  <si>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</si>
  <si>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</si>
  <si>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</si>
  <si>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</si>
  <si>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</si>
  <si>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</si>
  <si>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</si>
  <si>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</si>
  <si>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</si>
  <si>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</si>
  <si>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</si>
  <si>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</si>
  <si>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</si>
  <si>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</si>
  <si>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</si>
  <si>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</si>
  <si>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</si>
  <si>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</si>
  <si>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</si>
  <si>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</si>
  <si>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</si>
  <si>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</si>
  <si>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</si>
  <si>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</si>
  <si>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</si>
  <si>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</si>
  <si>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</si>
  <si>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</si>
  <si>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</si>
  <si>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</si>
  <si>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</si>
  <si>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</si>
  <si>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</si>
  <si>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</si>
  <si>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</si>
  <si>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</si>
  <si>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</si>
  <si>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</si>
  <si>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</si>
  <si>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</si>
  <si>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</si>
  <si>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</si>
  <si>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</si>
  <si>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</si>
  <si>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</si>
  <si>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</si>
  <si>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</si>
  <si>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</si>
  <si>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</si>
  <si>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</si>
  <si>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</si>
  <si>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</si>
  <si>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</si>
  <si>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</si>
  <si>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</si>
  <si>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</si>
  <si>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</si>
  <si>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</si>
  <si>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</si>
  <si>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</si>
  <si>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</si>
  <si>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</si>
  <si>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</si>
  <si>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</si>
  <si>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</si>
  <si>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</si>
  <si>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</si>
  <si>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</si>
  <si>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</si>
  <si>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</si>
  <si>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</si>
  <si>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</si>
  <si>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</si>
  <si>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</si>
  <si>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</si>
  <si>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</si>
  <si>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</si>
  <si>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</si>
  <si>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</si>
  <si>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</si>
  <si>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</si>
  <si>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</si>
  <si>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</si>
  <si>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</si>
  <si>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</si>
  <si>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</si>
  <si>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</si>
  <si>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</si>
  <si>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</si>
  <si>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</si>
  <si>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</si>
  <si>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</si>
  <si>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</si>
  <si>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</si>
  <si>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</si>
  <si>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</si>
  <si>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</si>
  <si>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</si>
  <si>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</si>
  <si>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</si>
  <si>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</si>
  <si>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</si>
  <si>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</si>
  <si>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</si>
  <si>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</si>
  <si>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</si>
  <si>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</si>
  <si>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</si>
  <si>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</si>
  <si>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</si>
  <si>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</si>
  <si>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</si>
  <si>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</si>
  <si>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</si>
  <si>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</si>
  <si>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</si>
  <si>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</si>
  <si>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</si>
  <si>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</si>
  <si>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</si>
  <si>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</si>
  <si>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</si>
  <si>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</si>
  <si>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</si>
  <si>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</si>
  <si>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</si>
  <si>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</si>
  <si>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</si>
  <si>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</si>
  <si>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</si>
  <si>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</si>
  <si>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</si>
  <si>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</si>
  <si>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</si>
  <si>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</si>
  <si>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</si>
  <si>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</si>
  <si>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</si>
  <si>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</si>
  <si>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</si>
  <si>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</si>
  <si>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</si>
  <si>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</si>
  <si>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</si>
  <si>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</si>
  <si>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</si>
  <si>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</si>
  <si>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</si>
  <si>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</si>
  <si>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</si>
  <si>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</si>
  <si>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</si>
  <si>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</si>
  <si>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</si>
  <si>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</si>
  <si>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</si>
  <si>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</si>
  <si>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</si>
  <si>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</si>
  <si>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</si>
  <si>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</si>
  <si>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</si>
  <si>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</si>
  <si>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</si>
  <si>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</si>
  <si>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</si>
  <si>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</si>
  <si>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</si>
  <si>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</si>
  <si>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</si>
  <si>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</si>
  <si>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</si>
  <si>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</si>
  <si>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</si>
  <si>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</si>
  <si>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</si>
  <si>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</si>
  <si>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</si>
  <si>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</si>
  <si>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</si>
  <si>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</si>
  <si>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</si>
  <si>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</si>
  <si>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</si>
  <si>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</si>
  <si>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</si>
  <si>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</si>
  <si>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</si>
  <si>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</si>
  <si>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</si>
  <si>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</si>
  <si>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</si>
  <si>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</si>
  <si>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</si>
  <si>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</si>
  <si>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</si>
  <si>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</si>
  <si>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</si>
  <si>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</si>
  <si>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</si>
  <si>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</si>
  <si>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</si>
  <si>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</si>
  <si>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</si>
  <si>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</si>
  <si>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</si>
  <si>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</si>
  <si>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</si>
  <si>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</si>
  <si>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</si>
  <si>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</si>
  <si>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</si>
  <si>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</si>
  <si>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</si>
  <si>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</si>
  <si>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</si>
  <si>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</si>
  <si>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</si>
  <si>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</si>
  <si>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</si>
  <si>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</si>
  <si>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</si>
  <si>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</si>
  <si>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</si>
  <si>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</si>
  <si>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</si>
  <si>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</si>
  <si>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</si>
  <si>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</si>
  <si>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</si>
  <si>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</si>
  <si>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</si>
  <si>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</si>
  <si>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</si>
  <si>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</si>
  <si>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</si>
  <si>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</si>
  <si>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</si>
  <si>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</si>
  <si>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</si>
  <si>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</si>
  <si>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</si>
  <si>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</si>
  <si>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</si>
  <si>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</si>
  <si>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</si>
  <si>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</si>
  <si>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</si>
  <si>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</si>
  <si>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</si>
  <si>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</si>
  <si>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</si>
  <si>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</si>
  <si>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</si>
  <si>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</si>
  <si>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</si>
  <si>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</si>
  <si>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</si>
  <si>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</si>
  <si>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</si>
  <si>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</si>
  <si>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</si>
  <si>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</si>
  <si>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</si>
  <si>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</si>
  <si>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</si>
  <si>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</si>
  <si>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</si>
  <si>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</si>
  <si>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</si>
  <si>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</si>
  <si>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</si>
  <si>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</si>
  <si>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</si>
  <si>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</si>
  <si>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</si>
  <si>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</si>
  <si>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</si>
  <si>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</si>
  <si>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</si>
  <si>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</si>
  <si>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</si>
  <si>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</si>
  <si>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</si>
  <si>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</si>
  <si>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</si>
  <si>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</si>
  <si>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</si>
  <si>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</si>
  <si>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</si>
  <si>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</si>
  <si>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</si>
  <si>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</si>
  <si>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</si>
  <si>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</si>
  <si>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</si>
  <si>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</si>
  <si>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</si>
  <si>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</si>
  <si>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</si>
  <si>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</si>
  <si>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</si>
  <si>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</si>
  <si>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</si>
  <si>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</si>
  <si>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</si>
  <si>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</si>
  <si>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</si>
  <si>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</si>
  <si>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</si>
  <si>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</si>
  <si>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</si>
  <si>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</si>
  <si>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</si>
  <si>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</si>
  <si>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</si>
  <si>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</si>
  <si>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</si>
  <si>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</si>
  <si>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</si>
  <si>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</si>
  <si>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</si>
  <si>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</si>
  <si>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</si>
  <si>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</si>
  <si>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</si>
  <si>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</si>
  <si>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</si>
  <si>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</si>
  <si>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</si>
  <si>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</si>
  <si>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</si>
  <si>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</si>
  <si>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</si>
  <si>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</si>
  <si>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</si>
  <si>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</si>
  <si>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</si>
  <si>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</si>
  <si>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</si>
  <si>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</si>
  <si>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</si>
  <si>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</si>
  <si>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</si>
  <si>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</si>
  <si>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</si>
  <si>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</si>
  <si>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</si>
  <si>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</si>
  <si>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</si>
  <si>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</si>
  <si>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</si>
  <si>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</si>
  <si>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</si>
  <si>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</si>
  <si>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</si>
  <si>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</si>
  <si>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</si>
  <si>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</si>
  <si>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</si>
  <si>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</si>
  <si>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</si>
  <si>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</si>
  <si>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</si>
  <si>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</si>
  <si>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</si>
  <si>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</si>
  <si>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</si>
  <si>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</si>
  <si>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</si>
  <si>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</si>
  <si>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</si>
  <si>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</si>
  <si>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</si>
  <si>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</si>
  <si>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</si>
  <si>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</si>
  <si>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</si>
  <si>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</si>
  <si>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</si>
  <si>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</si>
  <si>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</si>
  <si>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</si>
  <si>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</si>
  <si>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</si>
  <si>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</si>
  <si>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</si>
  <si>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</si>
  <si>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</si>
  <si>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</si>
  <si>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</si>
  <si>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</si>
  <si>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</si>
  <si>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</si>
  <si>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</si>
  <si>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</si>
  <si>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</si>
  <si>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</si>
  <si>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</si>
  <si>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</si>
  <si>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</si>
  <si>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</si>
  <si>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</si>
  <si>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</si>
  <si>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</si>
  <si>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</si>
  <si>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</si>
  <si>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</si>
  <si>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</si>
  <si>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</si>
  <si>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</si>
  <si>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</si>
  <si>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</si>
  <si>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</si>
  <si>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</si>
  <si>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</si>
  <si>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</si>
  <si>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</si>
  <si>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</si>
  <si>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</si>
  <si>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</si>
  <si>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</si>
  <si>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</si>
  <si>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</si>
  <si>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</si>
  <si>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</si>
  <si>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</si>
  <si>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</si>
  <si>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</si>
  <si>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</si>
  <si>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</si>
  <si>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</si>
  <si>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</si>
  <si>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</si>
  <si>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</si>
  <si>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</si>
  <si>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</si>
  <si>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</si>
  <si>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</si>
  <si>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</si>
  <si>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</si>
  <si>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</si>
  <si>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</si>
  <si>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</si>
  <si>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</si>
  <si>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</si>
  <si>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</si>
  <si>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</si>
  <si>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</si>
  <si>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</si>
  <si>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</si>
  <si>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</si>
  <si>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</si>
  <si>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</si>
  <si>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</si>
  <si>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</si>
  <si>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</si>
  <si>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</si>
  <si>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</si>
  <si>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</si>
  <si>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</si>
  <si>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</si>
  <si>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</si>
  <si>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</si>
  <si>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</si>
  <si>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</si>
  <si>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</si>
  <si>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</si>
  <si>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</si>
  <si>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</si>
  <si>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</si>
  <si>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</si>
  <si>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</si>
  <si>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</si>
  <si>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</si>
  <si>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</si>
  <si>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</si>
  <si>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</si>
  <si>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</si>
  <si>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</si>
  <si>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</si>
  <si>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</si>
  <si>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</si>
  <si>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</si>
  <si>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</si>
  <si>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</si>
  <si>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</si>
  <si>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</si>
  <si>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</si>
  <si>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</si>
  <si>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</si>
  <si>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</si>
  <si>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</si>
  <si>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</si>
  <si>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</si>
  <si>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</si>
  <si>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</si>
  <si>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</si>
  <si>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</si>
  <si>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</si>
  <si>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</si>
  <si>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</si>
  <si>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</si>
  <si>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</si>
  <si>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</si>
  <si>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</si>
  <si>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</si>
  <si>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</si>
  <si>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</si>
  <si>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</si>
  <si>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</si>
  <si>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</si>
  <si>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</si>
  <si>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</si>
  <si>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</si>
  <si>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</si>
  <si>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</si>
  <si>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</si>
  <si>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</si>
  <si>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</si>
  <si>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</si>
  <si>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</si>
  <si>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</si>
  <si>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</si>
  <si>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</si>
  <si>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</si>
  <si>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</si>
  <si>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</si>
  <si>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</si>
  <si>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</si>
  <si>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</si>
  <si>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</si>
  <si>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</si>
  <si>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</si>
  <si>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</si>
  <si>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</si>
  <si>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</si>
  <si>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</si>
  <si>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</si>
  <si>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</si>
  <si>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</si>
  <si>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</si>
  <si>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</si>
  <si>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</si>
  <si>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</si>
  <si>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</si>
  <si>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</si>
  <si>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</si>
  <si>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</si>
  <si>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</si>
  <si>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</si>
  <si>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</si>
  <si>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</si>
  <si>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</si>
  <si>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</si>
  <si>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</si>
  <si>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</si>
  <si>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</si>
  <si>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</si>
  <si>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</si>
  <si>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</si>
  <si>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</si>
  <si>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</si>
  <si>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</si>
  <si>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</si>
  <si>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</si>
  <si>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</si>
  <si>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</si>
  <si>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</si>
  <si>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</si>
  <si>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</si>
  <si>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</si>
  <si>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</si>
  <si>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</si>
  <si>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</si>
  <si>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</si>
  <si>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</si>
  <si>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</si>
  <si>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</si>
  <si>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</si>
  <si>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</si>
  <si>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</si>
  <si>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</si>
  <si>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</si>
  <si>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</si>
  <si>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</si>
  <si>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</si>
  <si>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</si>
  <si>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</si>
  <si>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</si>
  <si>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</si>
  <si>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</si>
  <si>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</si>
  <si>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</si>
  <si>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</si>
  <si>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</si>
  <si>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</si>
  <si>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</si>
  <si>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</si>
  <si>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</si>
  <si>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</si>
  <si>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</si>
  <si>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</si>
  <si>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</si>
  <si>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</si>
  <si>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</si>
  <si>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</si>
  <si>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</si>
  <si>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</si>
  <si>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</si>
  <si>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</si>
  <si>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</si>
  <si>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</si>
  <si>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</si>
  <si>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</si>
  <si>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</si>
  <si>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</si>
  <si>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</si>
  <si>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</si>
  <si>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</si>
  <si>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</si>
  <si>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</si>
  <si>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</si>
  <si>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</si>
  <si>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</si>
  <si>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</si>
  <si>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</si>
  <si>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</si>
  <si>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</si>
  <si>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</si>
  <si>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</si>
  <si>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</si>
  <si>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</si>
  <si>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</si>
  <si>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</si>
  <si>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</si>
  <si>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</si>
  <si>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</si>
  <si>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</si>
  <si>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</si>
  <si>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</si>
  <si>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</si>
  <si>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</si>
  <si>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</si>
  <si>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</si>
  <si>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</si>
  <si>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</si>
  <si>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</si>
  <si>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</si>
  <si>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</si>
  <si>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</si>
  <si>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</si>
  <si>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</si>
  <si>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</si>
  <si>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</si>
  <si>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</si>
  <si>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</si>
  <si>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</si>
  <si>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</si>
  <si>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</si>
  <si>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</si>
  <si>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</si>
  <si>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</si>
  <si>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</si>
  <si>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</si>
  <si>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</si>
  <si>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</si>
  <si>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</si>
  <si>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</si>
  <si>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</si>
  <si>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</si>
  <si>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</si>
  <si>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</si>
  <si>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</si>
  <si>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</si>
  <si>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</si>
  <si>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</si>
  <si>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</si>
  <si>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</si>
  <si>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</si>
  <si>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</si>
  <si>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</si>
  <si>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</si>
  <si>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</si>
  <si>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</si>
  <si>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</si>
  <si>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</si>
  <si>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</si>
  <si>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</si>
  <si>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</si>
  <si>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</si>
  <si>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</si>
  <si>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</si>
  <si>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</si>
  <si>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</si>
  <si>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</si>
  <si>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</si>
  <si>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</si>
  <si>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</si>
  <si>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</si>
  <si>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</si>
  <si>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</si>
  <si>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</si>
  <si>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</si>
  <si>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</si>
  <si>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</si>
  <si>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</si>
  <si>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</si>
  <si>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</si>
  <si>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</si>
  <si>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</si>
  <si>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</si>
  <si>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</si>
  <si>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</si>
  <si>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</si>
  <si>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</si>
  <si>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</si>
  <si>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</si>
  <si>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</si>
  <si>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</si>
  <si>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</si>
  <si>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</si>
  <si>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</si>
  <si>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</si>
  <si>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</si>
  <si>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</si>
  <si>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</si>
  <si>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</si>
  <si>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</si>
  <si>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</si>
  <si>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</si>
  <si>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</si>
  <si>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</si>
  <si>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</si>
  <si>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</si>
  <si>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</si>
  <si>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</si>
  <si>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</si>
  <si>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</si>
  <si>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</si>
  <si>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</si>
  <si>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</si>
  <si>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</si>
  <si>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</si>
  <si>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</si>
  <si>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</si>
  <si>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</si>
  <si>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</si>
  <si>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</si>
  <si>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</si>
  <si>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</si>
  <si>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</si>
  <si>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</si>
  <si>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</si>
  <si>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</si>
  <si>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</si>
  <si>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</si>
  <si>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</si>
  <si>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</si>
  <si>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</si>
  <si>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</si>
  <si>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</si>
  <si>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</si>
  <si>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</si>
  <si>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</si>
  <si>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</si>
  <si>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</si>
  <si>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</si>
  <si>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</si>
  <si>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</si>
  <si>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</si>
  <si>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</si>
  <si>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</si>
  <si>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</si>
  <si>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</si>
  <si>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</si>
  <si>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</si>
  <si>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</si>
  <si>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</si>
  <si>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</si>
  <si>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</si>
  <si>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</si>
  <si>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</si>
  <si>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</si>
  <si>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</si>
  <si>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</si>
  <si>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</si>
  <si>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</si>
  <si>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</si>
  <si>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</si>
  <si>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</si>
  <si>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</si>
  <si>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</si>
  <si>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</si>
  <si>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</si>
  <si>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</si>
  <si>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</si>
  <si>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</si>
  <si>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</si>
  <si>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</si>
  <si>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</si>
  <si>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</si>
  <si>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</si>
  <si>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</si>
  <si>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</si>
  <si>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</si>
  <si>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</si>
  <si>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</si>
  <si>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</si>
  <si>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</si>
  <si>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</si>
  <si>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</si>
  <si>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</si>
  <si>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</si>
  <si>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</si>
  <si>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</si>
  <si>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</si>
  <si>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</si>
  <si>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</si>
  <si>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</si>
  <si>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</si>
  <si>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</si>
  <si>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</si>
  <si>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</si>
  <si>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</si>
  <si>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</si>
  <si>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</si>
  <si>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</si>
  <si>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</si>
  <si>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</si>
  <si>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</si>
  <si>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</si>
  <si>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</si>
  <si>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</si>
  <si>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</si>
  <si>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</si>
  <si>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</si>
  <si>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</si>
  <si>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</si>
  <si>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</si>
  <si>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</si>
  <si>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</si>
  <si>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</si>
  <si>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</si>
  <si>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</si>
  <si>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</si>
  <si>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</si>
  <si>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</si>
  <si>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</si>
  <si>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</si>
  <si>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</si>
  <si>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</si>
  <si>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</si>
  <si>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</si>
  <si>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</si>
  <si>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</si>
  <si>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</si>
  <si>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</si>
  <si>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</si>
  <si>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</si>
  <si>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</si>
  <si>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</si>
  <si>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</si>
  <si>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</si>
  <si>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</si>
  <si>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</si>
  <si>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</si>
  <si>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</si>
  <si>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</si>
  <si>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</si>
  <si>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</si>
  <si>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</si>
  <si>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</si>
  <si>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</si>
  <si>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</si>
  <si>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</si>
  <si>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</si>
  <si>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</si>
  <si>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</si>
  <si>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</si>
  <si>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</si>
  <si>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</si>
  <si>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</si>
  <si>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</si>
  <si>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</si>
  <si>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</si>
  <si>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</si>
  <si>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</si>
  <si>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</si>
  <si>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</si>
  <si>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</si>
  <si>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</si>
  <si>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</si>
  <si>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</si>
  <si>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</si>
  <si>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</si>
  <si>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</si>
  <si>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</si>
  <si>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</si>
  <si>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</si>
  <si>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</si>
  <si>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</si>
  <si>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</si>
  <si>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</si>
  <si>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</si>
  <si>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</si>
  <si>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</si>
  <si>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</si>
  <si>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</si>
  <si>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</si>
  <si>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</si>
  <si>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</si>
  <si>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</si>
  <si>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</si>
  <si>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</si>
  <si>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</si>
  <si>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</si>
  <si>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</si>
  <si>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</si>
  <si>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</si>
  <si>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</si>
  <si>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</si>
  <si>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</si>
  <si>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</si>
  <si>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</si>
  <si>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</si>
  <si>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</si>
  <si>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</si>
  <si>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</si>
  <si>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</si>
  <si>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</si>
  <si>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</si>
  <si>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</si>
  <si>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</si>
  <si>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</si>
  <si>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</si>
  <si>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</si>
  <si>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</si>
  <si>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</si>
  <si>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</si>
  <si>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</si>
  <si>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</si>
  <si>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</si>
  <si>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</si>
  <si>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</si>
  <si>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</si>
  <si>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</si>
  <si>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</si>
  <si>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</si>
  <si>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</si>
  <si>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</si>
  <si>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</si>
  <si>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</si>
  <si>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</si>
  <si>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</si>
  <si>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</si>
  <si>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</si>
  <si>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</si>
  <si>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</si>
  <si>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</si>
  <si>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</si>
  <si>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</si>
  <si>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</si>
  <si>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</si>
  <si>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</si>
  <si>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</si>
  <si>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</si>
  <si>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</si>
  <si>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</si>
  <si>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</si>
  <si>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</si>
  <si>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</si>
  <si>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</si>
  <si>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</si>
  <si>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</si>
  <si>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</si>
  <si>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</si>
  <si>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</si>
  <si>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</si>
  <si>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</si>
  <si>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</si>
  <si>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</si>
  <si>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</si>
  <si>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</si>
  <si>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</si>
  <si>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</si>
  <si>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</si>
  <si>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</si>
  <si>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</si>
  <si>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</si>
  <si>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</si>
  <si>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</si>
  <si>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</si>
  <si>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</si>
  <si>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</si>
  <si>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</si>
  <si>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</si>
  <si>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</si>
  <si>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</si>
  <si>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</si>
  <si>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</si>
  <si>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</si>
  <si>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</si>
  <si>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</si>
  <si>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</si>
  <si>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</si>
  <si>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</si>
  <si>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</si>
  <si>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</si>
  <si>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</si>
  <si>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</si>
  <si>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</si>
  <si>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</si>
  <si>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</si>
  <si>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</si>
  <si>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</si>
  <si>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</si>
  <si>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</si>
  <si>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</si>
  <si>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</si>
  <si>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</si>
  <si>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</si>
  <si>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</si>
  <si>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</si>
  <si>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</si>
  <si>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</si>
  <si>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</si>
  <si>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</si>
  <si>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</si>
  <si>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</si>
  <si>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</si>
  <si>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</si>
  <si>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</si>
  <si>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</si>
  <si>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</si>
  <si>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</si>
  <si>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</si>
  <si>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</si>
  <si>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</si>
  <si>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</si>
  <si>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</si>
  <si>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</si>
  <si>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</si>
  <si>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</si>
  <si>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</si>
  <si>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</si>
  <si>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</si>
  <si>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</si>
  <si>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</si>
  <si>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</si>
  <si>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</si>
  <si>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</si>
  <si>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</si>
  <si>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</si>
  <si>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</si>
  <si>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</si>
  <si>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</si>
  <si>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</si>
  <si>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</si>
  <si>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</si>
  <si>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</si>
  <si>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</si>
  <si>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</si>
  <si>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</si>
  <si>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</si>
  <si>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</si>
  <si>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</si>
  <si>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</si>
  <si>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</si>
  <si>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</si>
  <si>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</si>
  <si>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</si>
  <si>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</si>
  <si>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</si>
  <si>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</si>
  <si>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</si>
  <si>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</si>
  <si>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</si>
  <si>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</si>
  <si>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</si>
  <si>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</si>
  <si>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</si>
  <si>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</si>
  <si>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</si>
  <si>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</si>
  <si>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</si>
  <si>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</si>
  <si>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</si>
  <si>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</si>
  <si>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</si>
  <si>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</si>
  <si>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</si>
  <si>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</si>
  <si>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</si>
  <si>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</si>
  <si>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</si>
  <si>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</si>
  <si>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</si>
  <si>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</si>
  <si>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</si>
  <si>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</si>
  <si>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</si>
  <si>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</si>
  <si>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</si>
  <si>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</si>
  <si>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</si>
  <si>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</si>
  <si>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</si>
  <si>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</si>
  <si>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</si>
  <si>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</si>
  <si>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</si>
  <si>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</si>
  <si>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</si>
  <si>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</si>
  <si>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</si>
  <si>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</si>
  <si>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</si>
  <si>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</si>
  <si>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</si>
  <si>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</si>
  <si>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</si>
  <si>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</si>
  <si>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</si>
  <si>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</si>
  <si>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</si>
  <si>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</si>
  <si>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</si>
  <si>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</si>
  <si>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</si>
  <si>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</si>
  <si>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</si>
  <si>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</si>
  <si>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</si>
  <si>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</si>
  <si>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</si>
  <si>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</si>
  <si>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</si>
  <si>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</si>
  <si>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</si>
  <si>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</si>
  <si>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</si>
  <si>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</si>
  <si>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</si>
  <si>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</si>
  <si>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</si>
  <si>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</si>
  <si>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</si>
  <si>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</si>
  <si>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</si>
  <si>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</si>
  <si>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</si>
  <si>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</si>
  <si>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</si>
  <si>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</si>
  <si>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</si>
  <si>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</si>
  <si>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</si>
  <si>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</si>
  <si>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</si>
  <si>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</si>
  <si>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</si>
  <si>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</si>
  <si>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</si>
  <si>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</si>
  <si>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</si>
  <si>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</si>
  <si>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</si>
  <si>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</si>
  <si>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</si>
  <si>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</si>
  <si>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</si>
  <si>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</si>
  <si>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</si>
  <si>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</si>
  <si>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</si>
  <si>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</si>
  <si>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</si>
  <si>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</si>
  <si>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</si>
  <si>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</si>
  <si>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</si>
  <si>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</si>
  <si>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</si>
  <si>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</si>
  <si>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</si>
  <si>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</si>
  <si>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</si>
  <si>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</si>
  <si>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</si>
  <si>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</si>
  <si>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</si>
  <si>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</si>
  <si>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</si>
  <si>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</si>
  <si>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</si>
  <si>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</si>
  <si>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</si>
  <si>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</si>
  <si>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</si>
  <si>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</si>
  <si>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</si>
  <si>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</si>
  <si>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</si>
  <si>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</si>
  <si>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</si>
  <si>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</si>
  <si>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</si>
  <si>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</si>
  <si>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</si>
  <si>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</si>
  <si>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</si>
  <si>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</si>
  <si>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</si>
  <si>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</si>
  <si>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</si>
  <si>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</si>
  <si>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</si>
  <si>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</si>
  <si>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</si>
  <si>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</si>
  <si>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</si>
  <si>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</si>
  <si>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</si>
  <si>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</si>
  <si>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</si>
  <si>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</si>
  <si>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</si>
  <si>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</si>
  <si>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</si>
  <si>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</si>
  <si>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</si>
  <si>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</si>
  <si>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</si>
  <si>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</si>
  <si>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</si>
  <si>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</si>
  <si>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</si>
  <si>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</si>
  <si>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</si>
  <si>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</si>
  <si>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</si>
  <si>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</si>
  <si>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</si>
  <si>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</si>
  <si>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</si>
  <si>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</si>
  <si>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</si>
  <si>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</si>
  <si>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</si>
  <si>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</si>
  <si>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</si>
  <si>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</si>
  <si>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</si>
  <si>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</si>
  <si>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</si>
  <si>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</si>
  <si>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</si>
  <si>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</si>
  <si>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</si>
  <si>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</si>
  <si>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</si>
  <si>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</si>
  <si>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</si>
  <si>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</si>
  <si>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</si>
  <si>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</si>
  <si>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</si>
  <si>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</si>
  <si>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</si>
  <si>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</si>
  <si>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</si>
  <si>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</si>
  <si>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</si>
  <si>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</si>
  <si>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</si>
  <si>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</si>
  <si>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</si>
  <si>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</si>
  <si>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</si>
  <si>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</si>
  <si>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</si>
  <si>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</si>
  <si>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</si>
  <si>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</si>
  <si>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</si>
  <si>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</si>
  <si>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</si>
  <si>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</si>
  <si>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</si>
  <si>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</si>
  <si>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</si>
  <si>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</si>
  <si>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</si>
  <si>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</si>
  <si>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</si>
  <si>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</si>
  <si>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</si>
  <si>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</si>
  <si>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</si>
  <si>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</si>
  <si>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</si>
  <si>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</si>
  <si>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</si>
  <si>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</si>
  <si>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</si>
  <si>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</si>
  <si>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</si>
  <si>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</si>
  <si>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</si>
  <si>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</si>
  <si>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</si>
  <si>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</si>
  <si>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</si>
  <si>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</si>
  <si>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</si>
  <si>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</si>
  <si>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</si>
  <si>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</si>
  <si>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</si>
  <si>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</si>
  <si>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</si>
  <si>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</si>
  <si>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</si>
  <si>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</si>
  <si>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</si>
  <si>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</si>
  <si>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</si>
  <si>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</si>
  <si>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</si>
  <si>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</si>
  <si>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</si>
  <si>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</si>
  <si>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</si>
  <si>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</si>
  <si>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</si>
  <si>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</si>
  <si>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</si>
  <si>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</si>
  <si>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</si>
  <si>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</si>
  <si>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</si>
  <si>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</si>
  <si>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</si>
  <si>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</si>
  <si>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</si>
  <si>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</si>
  <si>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</si>
  <si>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</si>
  <si>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</si>
  <si>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</si>
  <si>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</si>
  <si>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</si>
  <si>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</si>
  <si>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</si>
  <si>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</si>
  <si>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</si>
  <si>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</si>
  <si>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</si>
  <si>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</si>
  <si>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</si>
  <si>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</si>
  <si>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</si>
  <si>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</si>
  <si>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</si>
  <si>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</si>
  <si>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</si>
  <si>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</si>
  <si>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</si>
  <si>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</si>
  <si>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</si>
  <si>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</si>
  <si>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</si>
  <si>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</si>
  <si>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</si>
  <si>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</si>
  <si>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</si>
  <si>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</si>
  <si>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</si>
  <si>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</si>
  <si>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</si>
  <si>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</si>
  <si>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</si>
  <si>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</si>
  <si>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</si>
  <si>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</si>
  <si>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</si>
  <si>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</si>
  <si>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</si>
  <si>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</si>
  <si>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</si>
  <si>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</si>
  <si>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</si>
  <si>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</si>
  <si>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</si>
  <si>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</si>
  <si>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</si>
  <si>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</si>
  <si>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</si>
  <si>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</si>
  <si>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</si>
  <si>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</si>
  <si>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</si>
  <si>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</si>
  <si>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</si>
  <si>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</si>
  <si>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</si>
  <si>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</si>
  <si>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</si>
  <si>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</si>
  <si>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</si>
  <si>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</si>
  <si>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</si>
  <si>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</si>
  <si>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</si>
  <si>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</si>
  <si>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</si>
  <si>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</si>
  <si>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</si>
  <si>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</si>
  <si>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</si>
  <si>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</si>
  <si>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</si>
  <si>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</si>
  <si>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</si>
  <si>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</si>
  <si>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</si>
  <si>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</si>
  <si>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</si>
  <si>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</si>
  <si>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</si>
  <si>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</si>
  <si>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</si>
  <si>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</si>
  <si>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</si>
  <si>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</si>
  <si>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</si>
  <si>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</si>
  <si>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</si>
  <si>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</si>
  <si>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</si>
  <si>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</si>
  <si>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</si>
  <si>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</si>
  <si>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</si>
  <si>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</si>
  <si>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</si>
  <si>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</si>
  <si>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</si>
  <si>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</si>
  <si>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</si>
  <si>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</si>
  <si>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</si>
  <si>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</si>
  <si>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</si>
  <si>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</si>
  <si>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</si>
  <si>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</si>
  <si>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</si>
  <si>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</si>
  <si>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</si>
  <si>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</si>
  <si>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</si>
  <si>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</si>
  <si>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</si>
  <si>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</si>
  <si>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</si>
  <si>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</si>
  <si>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</si>
  <si>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</si>
  <si>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</si>
  <si>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</si>
  <si>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</si>
  <si>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</si>
  <si>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</si>
  <si>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</si>
  <si>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</si>
  <si>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</si>
  <si>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</si>
  <si>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</si>
  <si>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</si>
  <si>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</si>
  <si>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</si>
  <si>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</si>
  <si>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</si>
  <si>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</si>
  <si>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</si>
  <si>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</si>
  <si>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</si>
  <si>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</si>
  <si>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</si>
  <si>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</si>
  <si>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</si>
  <si>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</si>
  <si>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</si>
  <si>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</si>
  <si>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</si>
  <si>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</si>
  <si>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</si>
  <si>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</si>
  <si>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</si>
  <si>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</si>
  <si>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</si>
  <si>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</si>
  <si>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</si>
  <si>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</si>
  <si>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</si>
  <si>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</si>
  <si>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</si>
  <si>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</si>
  <si>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</si>
  <si>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</si>
  <si>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</si>
  <si>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</si>
  <si>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</si>
  <si>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</si>
  <si>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</si>
  <si>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</si>
  <si>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</si>
  <si>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</si>
  <si>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</si>
  <si>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</si>
  <si>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</si>
  <si>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</si>
  <si>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</si>
  <si>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</si>
  <si>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</si>
  <si>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</si>
  <si>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</si>
  <si>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</si>
  <si>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</si>
  <si>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</si>
  <si>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</si>
  <si>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</si>
  <si>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</si>
  <si>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</si>
  <si>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</si>
  <si>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</si>
  <si>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</si>
  <si>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</si>
  <si>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</si>
  <si>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</si>
  <si>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</si>
  <si>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</si>
  <si>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</si>
  <si>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</si>
  <si>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</si>
  <si>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</si>
  <si>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</si>
  <si>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</si>
  <si>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</si>
  <si>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</si>
  <si>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</si>
  <si>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</si>
  <si>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</si>
  <si>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</si>
  <si>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</si>
  <si>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</si>
  <si>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</si>
  <si>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</si>
  <si>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</si>
  <si>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</si>
  <si>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</si>
  <si>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</si>
  <si>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</si>
  <si>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</si>
  <si>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</si>
  <si>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</si>
  <si>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</si>
  <si>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</si>
  <si>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</si>
  <si>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</si>
  <si>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</si>
  <si>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</si>
  <si>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</si>
  <si>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</si>
  <si>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</si>
  <si>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</si>
  <si>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</si>
  <si>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</si>
  <si>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</si>
  <si>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</si>
  <si>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</si>
  <si>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</si>
  <si>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</si>
  <si>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</si>
  <si>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</si>
  <si>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</si>
  <si>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</si>
  <si>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</si>
  <si>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</si>
  <si>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</si>
  <si>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</si>
  <si>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</si>
  <si>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</si>
  <si>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</si>
  <si>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</si>
  <si>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</si>
  <si>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</si>
  <si>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</si>
  <si>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</si>
  <si>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</si>
  <si>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</si>
  <si>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</si>
  <si>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</si>
  <si>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</si>
  <si>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</si>
  <si>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</si>
  <si>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</si>
  <si>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</si>
  <si>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</si>
  <si>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</si>
  <si>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</si>
  <si>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</si>
  <si>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</si>
  <si>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</si>
  <si>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</si>
  <si>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</si>
  <si>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</si>
  <si>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</si>
  <si>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</si>
  <si>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</si>
  <si>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</si>
  <si>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</si>
  <si>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</si>
  <si>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</si>
  <si>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</si>
  <si>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</si>
  <si>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</si>
  <si>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</si>
  <si>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</si>
  <si>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</si>
  <si>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</si>
  <si>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</si>
  <si>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</si>
  <si>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</si>
  <si>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</si>
  <si>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</si>
  <si>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</si>
  <si>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</si>
  <si>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</si>
  <si>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</si>
  <si>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</si>
  <si>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</si>
  <si>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</si>
  <si>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</si>
  <si>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</si>
  <si>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</si>
  <si>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</si>
  <si>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</si>
  <si>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</si>
  <si>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</si>
  <si>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</si>
  <si>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</si>
  <si>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</si>
  <si>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</si>
  <si>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</si>
  <si>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</si>
  <si>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</si>
  <si>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</si>
  <si>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</si>
  <si>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</si>
  <si>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</si>
  <si>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</si>
  <si>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</si>
  <si>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</si>
  <si>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</si>
  <si>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</si>
  <si>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</si>
  <si>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</si>
  <si>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</si>
  <si>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</si>
  <si>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</si>
  <si>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</si>
  <si>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</si>
  <si>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</si>
  <si>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</si>
  <si>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</si>
  <si>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</si>
  <si>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</si>
  <si>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</si>
  <si>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</si>
  <si>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</si>
  <si>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</si>
  <si>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</si>
  <si>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</si>
  <si>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</si>
  <si>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</si>
  <si>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</si>
  <si>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</si>
  <si>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</si>
  <si>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</si>
  <si>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</si>
  <si>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</si>
  <si>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</si>
  <si>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</si>
  <si>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</si>
  <si>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</si>
  <si>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</si>
  <si>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</si>
  <si>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</si>
  <si>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</si>
  <si>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</si>
  <si>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</si>
  <si>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</si>
  <si>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</si>
  <si>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</si>
  <si>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</si>
  <si>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</si>
  <si>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</si>
  <si>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</si>
  <si>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</si>
  <si>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</si>
  <si>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</si>
  <si>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</si>
  <si>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</si>
  <si>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</si>
  <si>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</si>
  <si>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</si>
  <si>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</si>
  <si>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</si>
  <si>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</si>
  <si>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</si>
  <si>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</si>
  <si>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</si>
  <si>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</si>
  <si>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</si>
  <si>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</si>
  <si>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</si>
  <si>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</si>
  <si>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</si>
  <si>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</si>
  <si>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</si>
  <si>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</si>
  <si>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</si>
  <si>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</si>
  <si>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</si>
  <si>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</si>
  <si>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</si>
  <si>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</si>
  <si>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</si>
  <si>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</si>
  <si>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</si>
  <si>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</si>
  <si>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</si>
  <si>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</si>
  <si>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</si>
  <si>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</si>
  <si>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</si>
  <si>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</si>
  <si>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</si>
  <si>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</si>
  <si>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</si>
  <si>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</si>
  <si>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</si>
  <si>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</si>
  <si>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</si>
  <si>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</si>
  <si>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</si>
  <si>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</si>
  <si>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</si>
  <si>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</si>
  <si>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</si>
  <si>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</si>
  <si>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</si>
  <si>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</si>
  <si>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</si>
  <si>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</si>
  <si>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</si>
  <si>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</si>
  <si>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</si>
  <si>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</si>
  <si>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</si>
  <si>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</si>
  <si>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</si>
  <si>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</si>
  <si>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</si>
  <si>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</si>
  <si>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</si>
  <si>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</si>
  <si>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</si>
  <si>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</si>
  <si>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</si>
  <si>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</si>
  <si>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</si>
  <si>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</si>
  <si>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</si>
  <si>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</si>
  <si>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</si>
  <si>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</si>
  <si>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</si>
  <si>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</si>
  <si>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</si>
  <si>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</si>
  <si>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</si>
  <si>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</si>
  <si>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</si>
  <si>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</si>
  <si>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</si>
  <si>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</si>
  <si>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</si>
  <si>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</si>
  <si>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</si>
  <si>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</si>
  <si>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</si>
  <si>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</si>
  <si>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</si>
  <si>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</si>
  <si>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</si>
  <si>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</si>
  <si>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</si>
  <si>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</si>
  <si>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</si>
  <si>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</si>
  <si>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</si>
  <si>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</si>
  <si>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</si>
  <si>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</si>
  <si>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</si>
  <si>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</si>
  <si>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</si>
  <si>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</si>
  <si>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</si>
  <si>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</si>
  <si>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</si>
  <si>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</si>
  <si>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</si>
  <si>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</si>
  <si>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</si>
  <si>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</si>
  <si>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</si>
  <si>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</si>
  <si>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</si>
  <si>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</si>
  <si>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</si>
  <si>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</si>
  <si>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</si>
  <si>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</si>
  <si>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</si>
  <si>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</si>
  <si>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</si>
  <si>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</si>
  <si>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</si>
  <si>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</si>
  <si>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</si>
  <si>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</si>
  <si>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</si>
  <si>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</si>
  <si>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</si>
  <si>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</si>
  <si>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</si>
  <si>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</si>
  <si>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</si>
  <si>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</si>
  <si>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</si>
  <si>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</si>
  <si>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</si>
  <si>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</si>
  <si>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</si>
  <si>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</si>
  <si>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</si>
  <si>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</si>
  <si>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</si>
  <si>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</si>
  <si>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</si>
  <si>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</si>
  <si>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</si>
  <si>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</si>
  <si>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</si>
  <si>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</si>
  <si>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</si>
  <si>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</si>
  <si>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</si>
  <si>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</si>
  <si>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</si>
  <si>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</si>
  <si>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</si>
  <si>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</si>
  <si>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</si>
  <si>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</si>
  <si>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</si>
  <si>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</si>
  <si>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</si>
  <si>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</si>
  <si>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</si>
  <si>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</si>
  <si>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</si>
  <si>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</si>
  <si>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</si>
  <si>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</si>
  <si>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</si>
  <si>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</si>
  <si>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</si>
  <si>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</si>
  <si>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</si>
  <si>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</si>
  <si>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</si>
  <si>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</si>
  <si>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</si>
  <si>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</si>
  <si>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</si>
  <si>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</si>
  <si>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</si>
  <si>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</si>
  <si>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</si>
  <si>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</si>
  <si>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</si>
  <si>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</si>
  <si>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</si>
  <si>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</si>
  <si>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</si>
  <si>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</si>
  <si>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</si>
  <si>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</si>
  <si>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</si>
  <si>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</si>
  <si>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</si>
  <si>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</si>
  <si>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</si>
  <si>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</si>
  <si>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</si>
  <si>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</si>
  <si>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</si>
  <si>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</si>
  <si>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</si>
  <si>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</si>
  <si>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</si>
  <si>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</si>
  <si>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</si>
  <si>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</si>
  <si>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</si>
  <si>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</si>
  <si>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</si>
  <si>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</si>
  <si>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</si>
  <si>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</si>
  <si>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</si>
  <si>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</si>
  <si>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</si>
  <si>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</si>
  <si>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</si>
  <si>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</si>
  <si>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</si>
  <si>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</si>
  <si>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</si>
  <si>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</si>
  <si>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</si>
  <si>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</si>
  <si>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</si>
  <si>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</si>
  <si>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</si>
  <si>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</si>
  <si>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</si>
  <si>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</si>
  <si>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</si>
  <si>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</si>
  <si>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</si>
  <si>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</si>
  <si>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</si>
  <si>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</si>
  <si>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</si>
  <si>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</si>
  <si>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</si>
  <si>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</si>
  <si>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</si>
  <si>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</si>
  <si>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</si>
  <si>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</si>
  <si>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</si>
  <si>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</si>
  <si>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</si>
  <si>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</si>
  <si>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</si>
  <si>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</si>
  <si>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</si>
  <si>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</si>
  <si>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</si>
  <si>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</si>
  <si>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</si>
  <si>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</si>
  <si>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</si>
  <si>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</si>
  <si>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</si>
  <si>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</si>
  <si>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</si>
  <si>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</si>
  <si>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</si>
  <si>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</si>
  <si>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</si>
  <si>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</si>
  <si>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</si>
  <si>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</si>
  <si>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</si>
  <si>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</si>
  <si>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</si>
  <si>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</si>
  <si>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</si>
  <si>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</si>
  <si>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</si>
  <si>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</si>
  <si>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</si>
  <si>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</si>
  <si>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</si>
  <si>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</si>
  <si>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</si>
  <si>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</si>
  <si>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</si>
  <si>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</si>
  <si>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</si>
  <si>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</si>
  <si>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</si>
  <si>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</si>
  <si>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</si>
  <si>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</si>
  <si>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</si>
  <si>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</si>
  <si>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</si>
  <si>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</si>
  <si>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</si>
  <si>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</si>
  <si>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</si>
  <si>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</si>
  <si>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</si>
  <si>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</si>
  <si>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</si>
  <si>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</si>
  <si>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</si>
  <si>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</si>
  <si>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</si>
  <si>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</si>
  <si>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</si>
  <si>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</si>
  <si>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</si>
  <si>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</si>
  <si>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</si>
  <si>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</si>
  <si>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</si>
  <si>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</si>
  <si>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</si>
  <si>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</si>
  <si>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</si>
  <si>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</si>
  <si>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</si>
  <si>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</si>
  <si>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</si>
  <si>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</si>
  <si>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</si>
  <si>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</si>
  <si>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</si>
  <si>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</si>
  <si>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</si>
  <si>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</si>
  <si>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</si>
  <si>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</si>
  <si>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</si>
  <si>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</si>
  <si>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</si>
  <si>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</si>
  <si>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</si>
  <si>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</si>
  <si>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</si>
  <si>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</si>
  <si>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</si>
  <si>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</si>
  <si>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</si>
  <si>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</si>
  <si>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</si>
  <si>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</si>
  <si>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</si>
  <si>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</si>
  <si>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</si>
  <si>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</si>
  <si>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</si>
  <si>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</si>
  <si>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</si>
  <si>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</si>
  <si>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</si>
  <si>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</si>
  <si>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</si>
  <si>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</si>
  <si>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</si>
  <si>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</si>
  <si>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</si>
  <si>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</si>
  <si>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</si>
  <si>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</si>
  <si>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</si>
  <si>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</si>
  <si>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</si>
  <si>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</si>
  <si>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</si>
  <si>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</si>
  <si>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</si>
  <si>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</si>
  <si>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</si>
  <si>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</si>
  <si>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</si>
  <si>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</si>
  <si>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</si>
  <si>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</si>
  <si>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</si>
  <si>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</si>
  <si>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</si>
  <si>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</si>
  <si>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</si>
  <si>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</si>
  <si>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</si>
  <si>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</si>
  <si>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</si>
  <si>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</si>
  <si>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</si>
  <si>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</si>
  <si>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</si>
  <si>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</si>
  <si>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</si>
  <si>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</si>
  <si>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</si>
  <si>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</si>
  <si>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</si>
  <si>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</si>
  <si>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</si>
  <si>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</si>
  <si>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</si>
  <si>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</si>
  <si>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</si>
  <si>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</si>
  <si>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</si>
  <si>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</si>
  <si>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</si>
  <si>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</si>
  <si>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</si>
  <si>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</si>
  <si>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</si>
  <si>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</si>
  <si>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</si>
  <si>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</si>
  <si>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</si>
  <si>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</si>
  <si>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</si>
  <si>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</si>
  <si>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</si>
  <si>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</si>
  <si>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</si>
  <si>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</si>
  <si>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</si>
  <si>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</si>
  <si>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</si>
  <si>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</si>
  <si>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</si>
  <si>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</si>
  <si>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</si>
  <si>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</si>
  <si>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</si>
  <si>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</si>
  <si>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</si>
  <si>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</si>
  <si>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</si>
  <si>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</si>
  <si>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</si>
  <si>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</si>
  <si>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</si>
  <si>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</si>
  <si>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</si>
  <si>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</si>
  <si>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</si>
  <si>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</si>
  <si>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</si>
  <si>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</si>
  <si>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</si>
  <si>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</si>
  <si>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</si>
  <si>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</si>
  <si>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</si>
  <si>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</si>
  <si>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</si>
  <si>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</si>
  <si>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</si>
  <si>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</si>
  <si>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</si>
  <si>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</si>
  <si>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</si>
  <si>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</si>
  <si>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</si>
  <si>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</si>
  <si>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</si>
  <si>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</si>
  <si>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</si>
  <si>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</si>
  <si>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</si>
  <si>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</si>
  <si>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</si>
  <si>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</si>
  <si>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</si>
  <si>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</si>
  <si>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</si>
  <si>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</si>
  <si>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</si>
  <si>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</si>
  <si>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</si>
  <si>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</si>
  <si>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</si>
  <si>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</si>
  <si>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</si>
  <si>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</si>
  <si>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</si>
  <si>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</si>
  <si>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</si>
  <si>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</si>
  <si>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</si>
  <si>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</si>
  <si>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</si>
  <si>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</si>
  <si>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</si>
  <si>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</si>
  <si>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</si>
  <si>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</si>
  <si>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</si>
  <si>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</si>
  <si>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</si>
  <si>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</si>
  <si>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</si>
  <si>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</si>
  <si>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</si>
  <si>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</si>
  <si>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</si>
  <si>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</si>
  <si>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</si>
  <si>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</si>
  <si>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</si>
  <si>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</si>
  <si>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</si>
  <si>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</si>
  <si>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</si>
  <si>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</si>
  <si>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</si>
  <si>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</si>
  <si>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</si>
  <si>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</si>
  <si>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</si>
  <si>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</si>
  <si>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</si>
  <si>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</si>
  <si>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</si>
  <si>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</si>
  <si>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</si>
  <si>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</si>
  <si>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</si>
  <si>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</si>
  <si>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</si>
  <si>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</si>
  <si>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</si>
  <si>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</si>
  <si>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</si>
  <si>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</si>
  <si>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</si>
  <si>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</si>
  <si>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</si>
  <si>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</si>
  <si>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</si>
  <si>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</si>
  <si>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</si>
  <si>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</si>
  <si>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</si>
  <si>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</si>
  <si>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</si>
  <si>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</si>
  <si>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</si>
  <si>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</si>
  <si>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</si>
  <si>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</si>
  <si>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</si>
  <si>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</si>
  <si>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</si>
  <si>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</si>
  <si>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</si>
  <si>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</si>
  <si>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</si>
  <si>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</si>
  <si>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</si>
  <si>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</si>
  <si>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</si>
  <si>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</si>
  <si>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</si>
  <si>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</si>
  <si>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</si>
  <si>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</si>
  <si>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</si>
  <si>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</si>
  <si>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</si>
  <si>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</si>
  <si>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</si>
  <si>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</si>
  <si>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</si>
  <si>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</si>
  <si>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</si>
  <si>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</si>
  <si>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</si>
  <si>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</si>
  <si>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</si>
  <si>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</si>
  <si>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</si>
  <si>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</si>
  <si>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</si>
  <si>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</si>
  <si>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</si>
  <si>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</si>
  <si>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</si>
  <si>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</si>
  <si>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</si>
  <si>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</si>
  <si>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</si>
  <si>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</si>
  <si>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</si>
  <si>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</si>
  <si>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</si>
  <si>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</si>
  <si>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</si>
  <si>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</si>
  <si>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</si>
  <si>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</si>
  <si>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</si>
  <si>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</si>
  <si>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</si>
  <si>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</si>
  <si>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</si>
  <si>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</si>
  <si>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</si>
  <si>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</si>
  <si>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</si>
  <si>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</si>
  <si>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</si>
  <si>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</si>
  <si>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</si>
  <si>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</si>
  <si>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</si>
  <si>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</si>
  <si>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</si>
  <si>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</si>
  <si>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</si>
  <si>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</si>
  <si>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</si>
  <si>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</si>
  <si>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</si>
  <si>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</si>
  <si>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</si>
  <si>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</si>
  <si>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</si>
  <si>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</si>
  <si>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</si>
  <si>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</si>
  <si>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</si>
  <si>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</si>
  <si>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</si>
  <si>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</si>
  <si>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</si>
  <si>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</si>
  <si>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</si>
  <si>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</si>
  <si>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</si>
  <si>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</si>
  <si>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</si>
  <si>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</si>
  <si>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</si>
  <si>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</si>
  <si>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</si>
  <si>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</si>
  <si>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</si>
  <si>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</si>
  <si>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</si>
  <si>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</si>
  <si>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</si>
  <si>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</si>
  <si>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</si>
  <si>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</si>
  <si>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</si>
  <si>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</si>
  <si>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</si>
  <si>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</si>
  <si>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</si>
  <si>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</si>
  <si>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</si>
  <si>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</si>
  <si>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</si>
  <si>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</si>
  <si>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</si>
  <si>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</si>
  <si>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</si>
  <si>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</si>
  <si>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</si>
  <si>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</si>
  <si>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</si>
  <si>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</si>
  <si>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</si>
  <si>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</si>
  <si>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</si>
  <si>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</si>
  <si>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</si>
  <si>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</si>
  <si>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</si>
  <si>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</si>
  <si>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</si>
  <si>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</si>
  <si>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</si>
  <si>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</si>
  <si>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</si>
  <si>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</si>
  <si>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</si>
  <si>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</si>
  <si>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</si>
  <si>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</si>
  <si>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</si>
  <si>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</si>
  <si>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</si>
  <si>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</si>
  <si>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</si>
  <si>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</si>
  <si>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</si>
  <si>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</si>
  <si>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</si>
  <si>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</si>
  <si>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</si>
  <si>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</si>
  <si>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</si>
  <si>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</si>
  <si>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</si>
  <si>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</si>
  <si>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</si>
  <si>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</si>
  <si>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</si>
  <si>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</si>
  <si>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</si>
  <si>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</si>
  <si>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</si>
  <si>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</si>
  <si>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</si>
  <si>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</si>
  <si>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</si>
  <si>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</si>
  <si>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</si>
  <si>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</si>
  <si>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</si>
  <si>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</si>
  <si>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</si>
  <si>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</si>
  <si>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</si>
  <si>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</si>
  <si>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</si>
  <si>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</si>
  <si>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</si>
  <si>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</si>
  <si>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</si>
  <si>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</si>
  <si>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</si>
  <si>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</si>
  <si>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</si>
  <si>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</si>
  <si>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</si>
  <si>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</si>
  <si>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</si>
  <si>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</si>
  <si>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</si>
  <si>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</si>
  <si>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</si>
  <si>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</si>
  <si>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</si>
  <si>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</si>
  <si>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</si>
  <si>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</si>
  <si>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</si>
  <si>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</si>
  <si>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</si>
  <si>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</si>
  <si>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</si>
  <si>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</si>
  <si>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</si>
  <si>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</si>
  <si>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</si>
  <si>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</si>
  <si>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</si>
  <si>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</si>
  <si>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</si>
  <si>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</si>
  <si>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</si>
  <si>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</si>
  <si>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</si>
  <si>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</si>
  <si>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</si>
  <si>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</si>
  <si>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</si>
  <si>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</si>
  <si>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</si>
  <si>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</si>
  <si>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</si>
  <si>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</si>
  <si>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</si>
  <si>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</si>
  <si>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</si>
  <si>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</si>
  <si>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</si>
  <si>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</si>
  <si>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</si>
  <si>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</si>
  <si>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</si>
  <si>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</si>
  <si>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</si>
  <si>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</si>
  <si>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</si>
  <si>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</si>
  <si>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</si>
  <si>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</si>
  <si>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</si>
  <si>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</si>
  <si>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</si>
  <si>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</si>
  <si>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</si>
  <si>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</si>
  <si>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</si>
  <si>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</si>
  <si>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</si>
  <si>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</si>
  <si>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</si>
  <si>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</si>
  <si>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</si>
  <si>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</si>
  <si>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</si>
  <si>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</si>
  <si>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</si>
  <si>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</si>
  <si>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</si>
  <si>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</si>
  <si>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</si>
  <si>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</si>
  <si>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</si>
  <si>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</si>
  <si>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</si>
  <si>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</si>
  <si>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</si>
  <si>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</si>
  <si>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</si>
  <si>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</si>
  <si>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</si>
  <si>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</si>
  <si>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</si>
  <si>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</si>
  <si>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</si>
  <si>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</si>
  <si>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</si>
  <si>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</si>
  <si>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</si>
  <si>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</si>
  <si>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</si>
  <si>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</si>
  <si>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</si>
  <si>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</si>
  <si>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</si>
  <si>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</si>
  <si>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</si>
  <si>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</si>
  <si>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</si>
  <si>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</si>
  <si>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</si>
  <si>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</si>
  <si>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</si>
  <si>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</si>
  <si>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</si>
  <si>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</si>
  <si>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</si>
  <si>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</si>
  <si>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</si>
  <si>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</si>
  <si>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</si>
  <si>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</si>
  <si>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</si>
  <si>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</si>
  <si>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</si>
  <si>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</si>
  <si>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</si>
  <si>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</si>
  <si>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</si>
  <si>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</si>
  <si>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</si>
  <si>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</si>
  <si>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</si>
  <si>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</si>
  <si>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</si>
  <si>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</si>
  <si>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</si>
  <si>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</si>
  <si>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</si>
  <si>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</si>
  <si>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</si>
  <si>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</si>
  <si>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</si>
  <si>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</si>
  <si>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</si>
  <si>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</si>
  <si>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</si>
  <si>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</si>
  <si>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</si>
  <si>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</si>
  <si>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</si>
  <si>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</si>
  <si>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</si>
  <si>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</si>
  <si>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</si>
  <si>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</si>
  <si>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</si>
  <si>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</si>
  <si>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</si>
  <si>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</si>
  <si>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</si>
  <si>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</si>
  <si>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</si>
  <si>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</si>
  <si>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</si>
  <si>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</si>
  <si>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</si>
  <si>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</si>
  <si>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</si>
  <si>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</si>
  <si>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</si>
  <si>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</si>
  <si>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</si>
  <si>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</si>
  <si>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</si>
  <si>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</si>
  <si>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</si>
  <si>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</si>
  <si>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</si>
  <si>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</si>
  <si>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</si>
  <si>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</si>
  <si>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</si>
  <si>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</si>
  <si>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</si>
  <si>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</si>
  <si>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</si>
  <si>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</si>
  <si>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</si>
  <si>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</si>
  <si>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</si>
  <si>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</si>
  <si>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</si>
  <si>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</si>
  <si>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</si>
  <si>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</si>
  <si>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</si>
  <si>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</si>
  <si>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</si>
  <si>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</si>
  <si>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</si>
  <si>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</si>
  <si>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</si>
  <si>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</si>
  <si>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</si>
  <si>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</si>
  <si>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</si>
  <si>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</si>
  <si>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</si>
  <si>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</si>
  <si>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</si>
  <si>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</si>
  <si>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</si>
  <si>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</si>
  <si>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</si>
  <si>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</si>
  <si>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</si>
  <si>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</si>
  <si>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</si>
  <si>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</si>
  <si>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</si>
  <si>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</si>
  <si>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</si>
  <si>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</si>
  <si>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</si>
  <si>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</si>
  <si>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</si>
  <si>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</si>
  <si>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</si>
  <si>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</si>
  <si>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</si>
  <si>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</si>
  <si>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</si>
  <si>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</si>
  <si>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</si>
  <si>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</si>
  <si>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</si>
  <si>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</si>
  <si>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</si>
  <si>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</si>
  <si>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</si>
  <si>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</si>
  <si>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</si>
  <si>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</si>
  <si>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</si>
  <si>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</si>
  <si>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</si>
  <si>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</si>
  <si>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</si>
  <si>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</si>
  <si>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</si>
  <si>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</si>
  <si>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</si>
  <si>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</si>
  <si>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</si>
  <si>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</si>
  <si>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</si>
  <si>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</si>
  <si>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</si>
  <si>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</si>
  <si>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</si>
  <si>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</si>
  <si>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</si>
  <si>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</si>
  <si>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</si>
  <si>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</si>
  <si>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</si>
  <si>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</si>
  <si>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</si>
  <si>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</si>
  <si>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</si>
  <si>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</si>
  <si>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</si>
  <si>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</si>
  <si>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</si>
  <si>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</si>
  <si>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</si>
  <si>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</si>
  <si>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</si>
  <si>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</si>
  <si>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</si>
  <si>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</si>
  <si>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</si>
  <si>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</si>
  <si>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</si>
  <si>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</si>
  <si>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</si>
  <si>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</si>
  <si>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</si>
  <si>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</si>
  <si>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</si>
  <si>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</si>
  <si>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</si>
  <si>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</si>
  <si>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</si>
  <si>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</si>
  <si>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</si>
  <si>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</si>
  <si>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</si>
  <si>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</si>
  <si>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</si>
  <si>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</si>
  <si>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</si>
  <si>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</si>
  <si>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</si>
  <si>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</si>
  <si>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</si>
  <si>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</si>
  <si>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</si>
  <si>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</si>
  <si>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</si>
  <si>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</si>
  <si>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</si>
  <si>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</si>
  <si>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</si>
  <si>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</si>
  <si>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</si>
  <si>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</si>
  <si>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</si>
  <si>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</si>
  <si>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</si>
  <si>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</si>
  <si>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</si>
  <si>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</si>
  <si>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</si>
  <si>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</si>
  <si>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</si>
  <si>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</si>
  <si>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</si>
  <si>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</si>
  <si>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</si>
  <si>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</si>
  <si>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</si>
  <si>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</si>
  <si>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</si>
  <si>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</si>
  <si>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</si>
  <si>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</si>
  <si>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</si>
  <si>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</si>
  <si>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</si>
  <si>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</si>
  <si>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</si>
  <si>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</si>
  <si>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</si>
  <si>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</si>
  <si>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</si>
  <si>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</si>
  <si>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</si>
  <si>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</si>
  <si>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</si>
  <si>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</si>
  <si>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</si>
  <si>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</si>
  <si>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</si>
  <si>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</si>
  <si>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</si>
  <si>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</si>
  <si>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</si>
  <si>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</si>
  <si>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</si>
  <si>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</si>
  <si>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</si>
  <si>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</si>
  <si>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</si>
  <si>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</si>
  <si>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</si>
  <si>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</si>
  <si>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</si>
  <si>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</si>
  <si>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</si>
  <si>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</si>
  <si>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</si>
  <si>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</si>
  <si>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</si>
  <si>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</si>
  <si>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</si>
  <si>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</si>
  <si>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</si>
  <si>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</si>
  <si>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</si>
  <si>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</si>
  <si>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</si>
  <si>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</si>
  <si>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</si>
  <si>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</si>
  <si>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</si>
  <si>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</si>
  <si>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</si>
  <si>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</si>
  <si>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</si>
  <si>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</si>
  <si>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</si>
  <si>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</si>
  <si>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</si>
  <si>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</si>
  <si>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</si>
  <si>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</si>
  <si>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</si>
  <si>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</si>
  <si>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</si>
  <si>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</si>
  <si>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</si>
  <si>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</si>
  <si>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</si>
  <si>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</si>
  <si>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</si>
  <si>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</si>
  <si>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</si>
  <si>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</si>
  <si>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</si>
  <si>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</si>
  <si>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</si>
  <si>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</si>
  <si>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</si>
  <si>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</si>
  <si>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</si>
  <si>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</si>
  <si>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</si>
  <si>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</si>
  <si>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</si>
  <si>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</si>
  <si>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</si>
  <si>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</si>
  <si>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</si>
  <si>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</si>
  <si>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</si>
  <si>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</si>
  <si>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</si>
  <si>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</si>
  <si>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</si>
  <si>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</si>
  <si>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</si>
  <si>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</si>
  <si>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</si>
  <si>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</si>
  <si>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</si>
  <si>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</si>
  <si>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</si>
  <si>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</si>
  <si>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</si>
  <si>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</si>
  <si>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</si>
  <si>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</si>
  <si>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</si>
  <si>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</si>
  <si>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</si>
  <si>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</si>
  <si>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</si>
  <si>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</si>
  <si>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</si>
  <si>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</si>
  <si>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</si>
  <si>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</si>
  <si>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</si>
  <si>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</si>
  <si>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</si>
  <si>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</si>
  <si>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</si>
  <si>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</si>
  <si>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</si>
  <si>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</si>
  <si>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</si>
  <si>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</si>
  <si>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</si>
  <si>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</si>
  <si>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</si>
  <si>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</si>
  <si>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</si>
  <si>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</si>
  <si>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</si>
  <si>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</si>
  <si>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</si>
  <si>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</si>
  <si>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</si>
  <si>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</si>
  <si>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</si>
  <si>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</si>
  <si>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</si>
  <si>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</si>
  <si>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</si>
  <si>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</si>
  <si>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</si>
  <si>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</si>
  <si>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</si>
  <si>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</si>
  <si>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</si>
  <si>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</si>
  <si>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</si>
  <si>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</si>
  <si>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</si>
  <si>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</si>
  <si>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</si>
  <si>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</si>
  <si>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</si>
  <si>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</si>
  <si>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</si>
  <si>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</si>
  <si>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</si>
  <si>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</si>
  <si>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</si>
  <si>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</si>
  <si>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</si>
  <si>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</si>
  <si>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</si>
  <si>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</si>
  <si>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</si>
  <si>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</si>
  <si>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</si>
  <si>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</si>
  <si>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</si>
  <si>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</si>
  <si>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</si>
  <si>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</si>
  <si>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</si>
  <si>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</si>
  <si>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</si>
  <si>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</si>
  <si>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</si>
  <si>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</si>
  <si>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</si>
  <si>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</si>
  <si>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</si>
  <si>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</si>
  <si>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</si>
  <si>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</si>
  <si>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</si>
  <si>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</si>
  <si>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</si>
  <si>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</si>
  <si>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</si>
  <si>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</si>
  <si>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</si>
  <si>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</si>
  <si>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</si>
  <si>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</si>
  <si>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</si>
  <si>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</si>
  <si>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</si>
  <si>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</si>
  <si>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</si>
  <si>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</si>
  <si>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</si>
  <si>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</si>
  <si>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</si>
  <si>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</si>
  <si>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</si>
  <si>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</si>
  <si>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</si>
  <si>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</si>
  <si>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</si>
  <si>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</si>
  <si>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</si>
  <si>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</si>
  <si>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</si>
  <si>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</si>
  <si>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</si>
  <si>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</si>
  <si>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</si>
  <si>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</si>
  <si>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</si>
  <si>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</si>
  <si>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</si>
  <si>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</si>
  <si>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</si>
  <si>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</si>
  <si>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</si>
  <si>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</si>
  <si>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</si>
  <si>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</si>
  <si>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</si>
  <si>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</si>
  <si>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</si>
  <si>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</si>
  <si>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</si>
  <si>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</si>
  <si>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</si>
  <si>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</si>
  <si>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</si>
  <si>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</si>
  <si>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</si>
  <si>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</si>
  <si>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</si>
  <si>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</si>
  <si>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</si>
  <si>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</si>
  <si>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</si>
  <si>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</si>
  <si>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</si>
  <si>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</si>
  <si>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</si>
  <si>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</si>
  <si>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</si>
  <si>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</si>
  <si>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</si>
  <si>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</si>
  <si>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</si>
  <si>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</si>
  <si>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</si>
  <si>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</si>
  <si>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</si>
  <si>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</si>
  <si>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</si>
  <si>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</si>
  <si>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</si>
  <si>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</si>
  <si>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</si>
  <si>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</si>
  <si>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</si>
  <si>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</si>
  <si>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</si>
  <si>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</si>
  <si>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</si>
  <si>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</si>
  <si>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</si>
  <si>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</si>
  <si>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</si>
  <si>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</si>
  <si>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</si>
  <si>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</si>
  <si>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</si>
  <si>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</si>
  <si>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</si>
  <si>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</si>
  <si>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</si>
  <si>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</si>
  <si>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</si>
  <si>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</si>
  <si>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</si>
  <si>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</si>
  <si>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</si>
  <si>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</si>
  <si>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</si>
  <si>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</si>
  <si>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</si>
  <si>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</si>
  <si>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</si>
  <si>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</si>
  <si>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</si>
  <si>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</si>
  <si>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</si>
  <si>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</si>
  <si>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</si>
  <si>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</si>
  <si>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</si>
  <si>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</si>
  <si>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</si>
  <si>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</si>
  <si>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</si>
  <si>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</si>
  <si>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</si>
  <si>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</si>
  <si>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</si>
  <si>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</si>
  <si>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</si>
  <si>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</si>
  <si>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</si>
  <si>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</si>
  <si>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</si>
  <si>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</si>
  <si>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</si>
  <si>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</si>
  <si>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</si>
  <si>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</si>
  <si>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</si>
  <si>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</si>
  <si>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</si>
  <si>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</si>
  <si>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</si>
  <si>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</si>
  <si>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</si>
  <si>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</si>
  <si>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</si>
  <si>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</si>
  <si>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</si>
  <si>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</si>
  <si>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</si>
  <si>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</si>
  <si>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</si>
  <si>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</si>
  <si>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</si>
  <si>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</si>
  <si>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</si>
  <si>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</si>
  <si>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</si>
  <si>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</si>
  <si>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</si>
  <si>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</si>
  <si>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</si>
  <si>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</si>
  <si>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</si>
  <si>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</si>
  <si>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</si>
  <si>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</si>
  <si>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</si>
  <si>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</si>
  <si>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</si>
  <si>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</si>
  <si>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</si>
  <si>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</si>
  <si>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</si>
  <si>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</si>
  <si>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</si>
  <si>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</si>
  <si>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</si>
  <si>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</si>
  <si>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</si>
  <si>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</si>
  <si>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</si>
  <si>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</si>
  <si>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</si>
  <si>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</si>
  <si>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</si>
  <si>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</si>
  <si>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</si>
  <si>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</si>
  <si>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</si>
  <si>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</si>
  <si>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</si>
  <si>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</si>
  <si>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</si>
  <si>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</si>
  <si>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</si>
  <si>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</si>
  <si>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</si>
  <si>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</si>
  <si>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</si>
  <si>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</si>
  <si>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</si>
  <si>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</si>
  <si>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</si>
  <si>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</si>
  <si>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</si>
  <si>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</si>
  <si>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</si>
  <si>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</si>
  <si>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</si>
  <si>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</si>
  <si>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</si>
  <si>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</si>
  <si>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</si>
  <si>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</si>
  <si>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</si>
  <si>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</si>
  <si>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</si>
  <si>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</si>
  <si>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</si>
  <si>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</si>
  <si>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</si>
  <si>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</si>
  <si>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</si>
  <si>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</si>
  <si>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</si>
  <si>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</si>
  <si>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</si>
  <si>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</si>
  <si>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</si>
  <si>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</si>
  <si>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</si>
  <si>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</si>
  <si>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</si>
  <si>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</si>
  <si>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</si>
  <si>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</si>
  <si>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</si>
  <si>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</si>
  <si>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</si>
  <si>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</si>
  <si>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</si>
  <si>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</si>
  <si>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</si>
  <si>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</si>
  <si>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</si>
  <si>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</si>
  <si>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</si>
  <si>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</si>
  <si>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</si>
  <si>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</si>
  <si>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</si>
  <si>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</si>
  <si>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</si>
  <si>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</si>
  <si>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</si>
  <si>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</si>
  <si>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</si>
  <si>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</si>
  <si>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</si>
  <si>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</si>
  <si>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</si>
  <si>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</si>
  <si>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</si>
  <si>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</si>
  <si>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</si>
  <si>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</si>
  <si>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</si>
  <si>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</si>
  <si>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</si>
  <si>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</si>
  <si>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</si>
  <si>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</si>
  <si>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</si>
  <si>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</si>
  <si>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</si>
  <si>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</si>
  <si>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</si>
  <si>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</si>
  <si>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</si>
  <si>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</si>
  <si>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</si>
  <si>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</si>
  <si>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</si>
  <si>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</si>
  <si>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</si>
  <si>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</si>
  <si>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</si>
  <si>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</si>
  <si>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</si>
  <si>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</si>
  <si>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</si>
  <si>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</si>
  <si>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</si>
  <si>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</si>
  <si>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</si>
  <si>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</si>
  <si>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</si>
  <si>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</si>
  <si>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</si>
  <si>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</si>
  <si>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</si>
  <si>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</si>
  <si>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</si>
  <si>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</si>
  <si>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</si>
  <si>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</si>
  <si>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</si>
  <si>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</si>
  <si>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</si>
  <si>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</si>
  <si>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</si>
  <si>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</si>
  <si>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</si>
  <si>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</si>
  <si>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</si>
  <si>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</si>
  <si>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</si>
  <si>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</si>
  <si>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</si>
  <si>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</si>
  <si>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</si>
  <si>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</si>
  <si>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</si>
  <si>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</si>
  <si>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</si>
  <si>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</si>
  <si>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</si>
  <si>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</si>
  <si>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</si>
  <si>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</si>
  <si>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</si>
  <si>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</si>
  <si>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</si>
  <si>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</si>
  <si>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</si>
  <si>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</si>
  <si>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</si>
  <si>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</si>
  <si>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</si>
  <si>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</si>
  <si>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</si>
  <si>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</si>
  <si>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</si>
  <si>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</si>
  <si>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</si>
  <si>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</si>
  <si>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</si>
  <si>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</si>
  <si>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</si>
  <si>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</si>
  <si>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</si>
  <si>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</si>
  <si>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</si>
  <si>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</si>
  <si>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</si>
  <si>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</si>
  <si>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</si>
  <si>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</si>
  <si>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</si>
  <si>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</si>
  <si>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</si>
  <si>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</si>
  <si>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</si>
  <si>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</si>
  <si>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</si>
  <si>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</si>
  <si>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</si>
  <si>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</si>
  <si>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</si>
  <si>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</si>
  <si>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</si>
  <si>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</si>
  <si>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</si>
  <si>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</si>
  <si>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</si>
  <si>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</si>
  <si>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</si>
  <si>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</si>
  <si>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</si>
  <si>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</si>
  <si>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</si>
  <si>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</si>
  <si>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</si>
  <si>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</si>
  <si>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</si>
  <si>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</si>
  <si>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</si>
  <si>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</si>
  <si>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</si>
  <si>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</si>
  <si>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</si>
  <si>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</si>
  <si>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</si>
  <si>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</si>
  <si>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</si>
  <si>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</si>
  <si>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</si>
  <si>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</si>
  <si>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</si>
  <si>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</si>
  <si>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</si>
  <si>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</si>
  <si>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</si>
  <si>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</si>
  <si>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</si>
  <si>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</si>
  <si>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</si>
  <si>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</si>
  <si>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</si>
  <si>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</si>
  <si>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</si>
  <si>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</si>
  <si>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</si>
  <si>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</si>
  <si>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</si>
  <si>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</si>
  <si>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</si>
  <si>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</si>
  <si>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</si>
  <si>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</si>
  <si>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</si>
  <si>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</si>
  <si>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</si>
  <si>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</si>
  <si>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</si>
  <si>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</si>
  <si>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</si>
  <si>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</si>
  <si>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</si>
  <si>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</si>
  <si>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</si>
  <si>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</si>
  <si>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</si>
  <si>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</si>
  <si>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</si>
  <si>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</si>
  <si>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</si>
  <si>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</si>
  <si>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</si>
  <si>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</si>
  <si>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</si>
  <si>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</si>
  <si>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</si>
  <si>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</si>
  <si>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</si>
  <si>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</si>
  <si>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</si>
  <si>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</si>
  <si>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</si>
  <si>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</si>
  <si>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</si>
  <si>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</si>
  <si>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</si>
  <si>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</si>
  <si>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</si>
  <si>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</si>
  <si>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</si>
  <si>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</si>
  <si>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</si>
  <si>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</si>
  <si>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</si>
  <si>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</si>
  <si>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</si>
  <si>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</si>
  <si>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</si>
  <si>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</si>
  <si>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</si>
  <si>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</si>
  <si>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</si>
  <si>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</si>
  <si>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</si>
  <si>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</si>
  <si>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</si>
  <si>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</si>
  <si>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</si>
  <si>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</si>
  <si>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</si>
  <si>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</si>
  <si>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</si>
  <si>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</si>
  <si>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</si>
  <si>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</si>
  <si>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</si>
  <si>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</si>
  <si>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</si>
  <si>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</si>
  <si>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</si>
  <si>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</si>
  <si>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</si>
  <si>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</si>
  <si>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</si>
  <si>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</si>
  <si>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</si>
  <si>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</si>
  <si>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</si>
  <si>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</si>
  <si>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</si>
  <si>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</si>
  <si>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</si>
  <si>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</si>
  <si>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</si>
  <si>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</si>
  <si>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</si>
  <si>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</si>
  <si>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</si>
  <si>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</si>
  <si>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</si>
  <si>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</si>
  <si>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</si>
  <si>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</si>
  <si>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</si>
  <si>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</si>
  <si>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</si>
  <si>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</si>
  <si>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</si>
  <si>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</si>
  <si>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</si>
  <si>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</si>
  <si>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</si>
  <si>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</si>
  <si>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</si>
  <si>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</si>
  <si>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</si>
  <si>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</si>
  <si>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</si>
  <si>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</si>
  <si>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</si>
  <si>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</si>
  <si>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</si>
  <si>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</si>
  <si>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</si>
  <si>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</si>
  <si>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</si>
  <si>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</si>
  <si>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</si>
  <si>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</si>
  <si>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</si>
  <si>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</si>
  <si>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</si>
  <si>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</si>
  <si>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</si>
  <si>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</si>
  <si>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</si>
  <si>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</si>
  <si>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</si>
  <si>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</si>
  <si>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</si>
  <si>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</si>
  <si>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</si>
  <si>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</si>
  <si>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</si>
  <si>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</si>
  <si>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</si>
  <si>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</si>
  <si>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</si>
  <si>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</si>
  <si>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</si>
  <si>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</si>
  <si>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</si>
  <si>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</si>
  <si>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</si>
  <si>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</si>
  <si>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</si>
  <si>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</si>
  <si>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</si>
  <si>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</si>
  <si>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</si>
  <si>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</si>
  <si>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</si>
  <si>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</si>
  <si>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</si>
  <si>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</si>
  <si>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</si>
  <si>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</si>
  <si>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</si>
  <si>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</si>
  <si>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</si>
  <si>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</si>
  <si>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</si>
  <si>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</si>
  <si>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</si>
  <si>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</si>
  <si>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</si>
  <si>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</si>
  <si>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</si>
  <si>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</si>
  <si>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</si>
  <si>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</si>
  <si>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</si>
  <si>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</si>
  <si>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</si>
  <si>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</si>
  <si>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</si>
  <si>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</si>
  <si>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</si>
  <si>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</si>
  <si>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</si>
  <si>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</si>
  <si>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</si>
  <si>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</si>
  <si>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</si>
  <si>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</si>
  <si>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</si>
  <si>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</si>
  <si>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</si>
  <si>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</si>
  <si>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</si>
  <si>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</si>
  <si>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</si>
  <si>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</si>
  <si>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</si>
  <si>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</si>
  <si>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</si>
  <si>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</si>
  <si>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</si>
  <si>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</si>
  <si>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</si>
  <si>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</si>
  <si>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</si>
  <si>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</si>
  <si>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</si>
  <si>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</si>
  <si>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</si>
  <si>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</si>
  <si>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</si>
  <si>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</si>
  <si>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</si>
  <si>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</si>
  <si>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</si>
  <si>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</si>
  <si>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</si>
  <si>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</si>
  <si>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</si>
  <si>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</si>
  <si>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</si>
  <si>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</si>
  <si>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</si>
  <si>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</si>
  <si>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</si>
  <si>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</si>
  <si>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</si>
  <si>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</si>
  <si>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</si>
  <si>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</si>
  <si>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</si>
  <si>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</si>
  <si>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</si>
  <si>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</si>
  <si>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</si>
  <si>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</si>
  <si>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</si>
  <si>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</si>
  <si>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</si>
  <si>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</si>
  <si>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</si>
  <si>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</si>
  <si>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</si>
  <si>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</si>
  <si>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</si>
  <si>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</si>
  <si>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</si>
  <si>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</si>
  <si>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</si>
  <si>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</si>
  <si>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</si>
  <si>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</si>
  <si>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</si>
  <si>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</si>
  <si>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</si>
  <si>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</si>
  <si>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</si>
  <si>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</si>
  <si>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</si>
  <si>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</si>
  <si>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</si>
  <si>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</si>
  <si>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</si>
  <si>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</si>
  <si>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</si>
  <si>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</si>
  <si>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</si>
  <si>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</si>
  <si>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</si>
  <si>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</si>
  <si>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</si>
  <si>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</si>
  <si>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</si>
  <si>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</si>
  <si>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</si>
  <si>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</si>
  <si>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</si>
  <si>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</si>
  <si>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</si>
  <si>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</si>
  <si>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</si>
  <si>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</si>
  <si>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</si>
  <si>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</si>
  <si>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</si>
  <si>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</si>
  <si>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</si>
  <si>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</si>
  <si>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</si>
  <si>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</si>
  <si>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</si>
  <si>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</si>
  <si>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</si>
  <si>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</si>
  <si>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</si>
  <si>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</si>
  <si>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</si>
  <si>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</si>
  <si>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</si>
  <si>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</si>
  <si>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</si>
  <si>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</si>
  <si>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</si>
  <si>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</si>
  <si>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</si>
  <si>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</si>
  <si>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</si>
  <si>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</si>
  <si>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</si>
  <si>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</si>
  <si>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</si>
  <si>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</si>
  <si>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</si>
  <si>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</si>
  <si>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</si>
  <si>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</si>
  <si>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</si>
  <si>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</si>
  <si>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</si>
  <si>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</si>
  <si>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</si>
  <si>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</si>
  <si>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</si>
  <si>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</si>
  <si>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</si>
  <si>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</si>
  <si>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</si>
  <si>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</si>
  <si>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</si>
  <si>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</si>
  <si>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</si>
  <si>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</si>
  <si>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</si>
  <si>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</si>
  <si>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</si>
  <si>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</si>
  <si>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</si>
  <si>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</si>
  <si>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</si>
  <si>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</si>
  <si>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</si>
  <si>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</si>
  <si>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</si>
  <si>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</si>
  <si>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</si>
  <si>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</si>
  <si>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</si>
  <si>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</si>
  <si>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</si>
  <si>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</si>
  <si>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</si>
  <si>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</si>
  <si>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</si>
  <si>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</si>
  <si>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</si>
  <si>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</si>
  <si>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</si>
  <si>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</si>
  <si>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</si>
  <si>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</si>
  <si>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</si>
  <si>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</si>
  <si>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</si>
  <si>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</si>
  <si>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</si>
  <si>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</si>
  <si>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</si>
  <si>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</si>
  <si>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</si>
  <si>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</si>
  <si>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</si>
  <si>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</si>
  <si>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</si>
  <si>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</si>
  <si>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</si>
  <si>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</si>
  <si>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</si>
  <si>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</si>
  <si>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</si>
  <si>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</si>
  <si>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</si>
  <si>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</si>
  <si>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</si>
  <si>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</si>
  <si>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</si>
  <si>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</si>
  <si>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</si>
  <si>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</si>
  <si>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</si>
  <si>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</si>
  <si>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</si>
  <si>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</si>
  <si>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</si>
  <si>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</si>
  <si>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</si>
  <si>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</si>
  <si>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</si>
  <si>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</si>
  <si>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</si>
  <si>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</si>
  <si>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</si>
  <si>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</si>
  <si>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</si>
  <si>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</si>
  <si>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</si>
  <si>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</si>
  <si>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</si>
  <si>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</si>
  <si>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</si>
  <si>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</si>
  <si>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</si>
  <si>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</si>
  <si>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</si>
  <si>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</si>
  <si>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</si>
  <si>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</si>
  <si>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</si>
  <si>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</si>
  <si>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</si>
  <si>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</si>
  <si>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</si>
  <si>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</si>
  <si>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</si>
  <si>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</si>
  <si>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</si>
  <si>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</si>
  <si>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</si>
  <si>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</si>
  <si>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</si>
  <si>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</si>
  <si>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</si>
  <si>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</si>
  <si>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</si>
  <si>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</si>
  <si>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</si>
  <si>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</si>
  <si>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</si>
  <si>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</si>
  <si>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</si>
  <si>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</si>
  <si>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</si>
  <si>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</si>
  <si>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</si>
  <si>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</si>
  <si>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</si>
  <si>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</si>
  <si>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</si>
  <si>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</si>
  <si>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</si>
  <si>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</si>
  <si>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</si>
  <si>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</si>
  <si>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</si>
  <si>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</si>
  <si>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</si>
  <si>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</si>
  <si>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</si>
  <si>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</si>
  <si>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</si>
  <si>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</si>
  <si>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</si>
  <si>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</si>
  <si>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</si>
  <si>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</si>
  <si>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</si>
  <si>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</si>
  <si>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</si>
  <si>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</si>
  <si>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</si>
  <si>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</si>
  <si>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</si>
  <si>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</si>
  <si>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</si>
  <si>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</si>
  <si>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</si>
  <si>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</si>
  <si>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</si>
  <si>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</si>
  <si>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</si>
  <si>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</si>
  <si>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</si>
  <si>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</si>
  <si>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</si>
  <si>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</si>
  <si>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</si>
  <si>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</si>
  <si>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</si>
  <si>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</si>
  <si>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</si>
  <si>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</si>
  <si>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</si>
  <si>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</si>
  <si>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</si>
  <si>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</si>
  <si>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</si>
  <si>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</si>
  <si>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</si>
  <si>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</si>
  <si>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</si>
  <si>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</si>
  <si>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</si>
  <si>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</si>
  <si>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</si>
  <si>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</si>
  <si>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</si>
  <si>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</si>
  <si>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</si>
  <si>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</si>
  <si>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</si>
  <si>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</si>
  <si>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</si>
  <si>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</si>
  <si>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</si>
  <si>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</si>
  <si>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</si>
  <si>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</si>
  <si>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</si>
  <si>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</si>
  <si>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</si>
  <si>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</si>
  <si>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</si>
  <si>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</si>
  <si>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</si>
  <si>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</si>
  <si>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</si>
  <si>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</si>
  <si>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</si>
  <si>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</si>
  <si>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</si>
  <si>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</si>
  <si>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</si>
  <si>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</si>
  <si>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</si>
  <si>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</si>
  <si>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</si>
  <si>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</si>
  <si>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</si>
  <si>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</si>
  <si>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</si>
  <si>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</si>
  <si>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</si>
  <si>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</si>
  <si>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</si>
  <si>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</si>
  <si>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</si>
  <si>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</si>
  <si>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</si>
  <si>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</si>
  <si>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</si>
  <si>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</si>
  <si>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</si>
  <si>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</si>
  <si>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</si>
  <si>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</si>
  <si>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</si>
  <si>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</si>
  <si>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</si>
  <si>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</si>
  <si>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</si>
  <si>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</si>
  <si>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</si>
  <si>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</si>
  <si>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</si>
  <si>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</si>
  <si>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</si>
  <si>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</si>
  <si>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</si>
  <si>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</si>
  <si>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</si>
  <si>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</si>
  <si>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</si>
  <si>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</si>
  <si>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</si>
  <si>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</si>
  <si>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</si>
  <si>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</si>
  <si>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</si>
  <si>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</si>
  <si>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</si>
  <si>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</si>
  <si>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</si>
  <si>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</si>
  <si>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</si>
  <si>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</si>
  <si>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</si>
  <si>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</si>
  <si>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</si>
  <si>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</si>
  <si>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</si>
  <si>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</si>
  <si>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</si>
  <si>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</si>
  <si>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</si>
  <si>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</si>
  <si>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</si>
  <si>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</si>
  <si>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</si>
  <si>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</si>
  <si>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</si>
  <si>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</si>
  <si>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</si>
  <si>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</si>
  <si>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</si>
  <si>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</si>
  <si>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</si>
  <si>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</si>
  <si>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</si>
  <si>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</si>
  <si>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</si>
  <si>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</si>
  <si>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</si>
  <si>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</si>
  <si>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</si>
  <si>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</si>
  <si>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</si>
  <si>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</si>
  <si>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</si>
  <si>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</si>
  <si>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</si>
  <si>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</si>
  <si>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</si>
  <si>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</si>
  <si>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</si>
  <si>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</si>
  <si>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</si>
  <si>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</si>
  <si>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</si>
  <si>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</si>
  <si>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</si>
  <si>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</si>
  <si>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</si>
  <si>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</si>
  <si>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</si>
  <si>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</si>
  <si>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</si>
  <si>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</si>
  <si>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</si>
  <si>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</si>
  <si>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</si>
  <si>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</si>
  <si>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</si>
  <si>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</si>
  <si>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</si>
  <si>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</si>
  <si>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</si>
  <si>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</si>
  <si>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</si>
  <si>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</si>
  <si>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</si>
  <si>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</si>
  <si>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</si>
  <si>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</si>
  <si>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</si>
  <si>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</si>
  <si>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</si>
  <si>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</si>
  <si>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</si>
  <si>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</si>
  <si>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</si>
  <si>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</si>
  <si>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</si>
  <si>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</si>
  <si>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</si>
  <si>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</si>
  <si>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</si>
  <si>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</si>
  <si>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</si>
  <si>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</si>
  <si>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</si>
  <si>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</si>
  <si>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</si>
  <si>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</si>
  <si>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</si>
  <si>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</si>
  <si>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</si>
  <si>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</si>
  <si>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</si>
  <si>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</si>
  <si>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</si>
  <si>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</si>
  <si>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</si>
  <si>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</si>
  <si>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</si>
  <si>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</si>
  <si>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</si>
  <si>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</si>
  <si>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</si>
  <si>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</si>
  <si>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</si>
  <si>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</si>
  <si>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</si>
  <si>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</si>
  <si>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</si>
  <si>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</si>
  <si>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</si>
  <si>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</si>
  <si>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</si>
  <si>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</si>
  <si>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</si>
  <si>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</si>
  <si>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</si>
  <si>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</si>
  <si>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</si>
  <si>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</si>
  <si>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</si>
  <si>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</si>
  <si>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</si>
  <si>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</si>
  <si>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</si>
  <si>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</si>
  <si>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</si>
  <si>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</si>
  <si>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</si>
  <si>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</si>
  <si>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</si>
  <si>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</si>
  <si>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</si>
  <si>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</si>
  <si>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</si>
  <si>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</si>
  <si>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</si>
  <si>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</si>
  <si>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</si>
  <si>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</si>
  <si>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</si>
  <si>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</si>
  <si>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</si>
  <si>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</si>
  <si>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</si>
  <si>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</si>
  <si>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</si>
  <si>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</si>
  <si>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</si>
  <si>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</si>
  <si>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</si>
  <si>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</si>
  <si>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</si>
  <si>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</si>
  <si>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</si>
  <si>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</si>
  <si>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</si>
  <si>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</si>
  <si>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</si>
  <si>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</si>
  <si>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</si>
  <si>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</si>
  <si>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</si>
  <si>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</si>
  <si>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</si>
  <si>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</si>
  <si>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</si>
  <si>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</si>
  <si>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</si>
  <si>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</si>
  <si>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</si>
  <si>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</si>
  <si>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</si>
  <si>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</si>
  <si>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</si>
  <si>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</si>
  <si>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</si>
  <si>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</si>
  <si>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</si>
  <si>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</si>
  <si>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</si>
  <si>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</si>
  <si>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</si>
  <si>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</si>
  <si>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</si>
  <si>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</si>
  <si>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</si>
  <si>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</si>
  <si>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</si>
  <si>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</si>
  <si>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</si>
  <si>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</si>
  <si>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</si>
  <si>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</si>
  <si>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</si>
  <si>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</si>
  <si>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</si>
  <si>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</si>
  <si>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</si>
  <si>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</si>
  <si>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</si>
  <si>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</si>
  <si>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</si>
  <si>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</si>
  <si>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</si>
  <si>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</si>
  <si>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</si>
  <si>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</si>
  <si>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</si>
  <si>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</si>
  <si>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</si>
  <si>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</si>
  <si>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</si>
  <si>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</si>
  <si>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</si>
  <si>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</si>
  <si>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</si>
  <si>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</si>
  <si>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</si>
  <si>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</si>
  <si>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</si>
  <si>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</si>
  <si>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</si>
  <si>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</si>
  <si>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</si>
  <si>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</si>
  <si>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</si>
  <si>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</si>
  <si>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</si>
  <si>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</si>
  <si>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</si>
  <si>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</si>
  <si>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</si>
  <si>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</si>
  <si>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</si>
  <si>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</si>
  <si>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</si>
  <si>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</si>
  <si>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</si>
  <si>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</si>
  <si>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</si>
  <si>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</si>
  <si>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</si>
  <si>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</si>
  <si>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</si>
  <si>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</si>
  <si>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</si>
  <si>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</si>
  <si>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</si>
  <si>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</si>
  <si>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</si>
  <si>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</si>
  <si>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</si>
  <si>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</si>
  <si>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</si>
  <si>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</si>
  <si>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</si>
  <si>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</si>
  <si>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</si>
  <si>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</si>
  <si>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</si>
  <si>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</si>
  <si>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</si>
  <si>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</si>
  <si>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</si>
  <si>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</si>
  <si>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</si>
  <si>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</si>
  <si>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</si>
  <si>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</si>
  <si>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</si>
  <si>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</si>
  <si>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</si>
  <si>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</si>
  <si>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</si>
  <si>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</si>
  <si>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</si>
  <si>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</si>
  <si>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</si>
  <si>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</si>
  <si>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</si>
  <si>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</si>
  <si>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</si>
  <si>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</si>
  <si>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</si>
  <si>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</si>
  <si>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</si>
  <si>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</si>
  <si>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</si>
  <si>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</si>
  <si>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</si>
  <si>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</si>
  <si>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</si>
  <si>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</si>
  <si>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</si>
  <si>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</si>
  <si>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</si>
  <si>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</si>
  <si>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</si>
  <si>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</si>
  <si>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</si>
  <si>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</si>
  <si>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</si>
  <si>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</si>
  <si>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</si>
  <si>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</si>
  <si>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</si>
  <si>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</si>
  <si>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</si>
  <si>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</si>
  <si>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</si>
  <si>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</si>
  <si>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</si>
  <si>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</si>
  <si>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</si>
  <si>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</si>
  <si>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</si>
  <si>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</si>
  <si>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</si>
  <si>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</si>
  <si>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</si>
  <si>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</si>
  <si>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</si>
  <si>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</si>
  <si>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</si>
  <si>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</si>
  <si>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</si>
  <si>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</si>
  <si>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</si>
  <si>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</si>
  <si>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</si>
  <si>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</si>
  <si>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</si>
  <si>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</si>
  <si>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</si>
  <si>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</si>
  <si>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</si>
  <si>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</si>
  <si>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</si>
  <si>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</si>
  <si>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</si>
  <si>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</si>
  <si>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</si>
  <si>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</si>
  <si>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</si>
  <si>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</si>
  <si>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</si>
  <si>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</si>
  <si>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</si>
  <si>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</si>
  <si>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</si>
  <si>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</si>
  <si>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</si>
  <si>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</si>
  <si>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</si>
  <si>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</si>
  <si>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</si>
  <si>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</si>
  <si>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</si>
  <si>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</si>
  <si>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</si>
  <si>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</si>
  <si>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</si>
  <si>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</si>
  <si>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</si>
  <si>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</si>
  <si>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</si>
  <si>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</si>
  <si>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</si>
  <si>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</si>
  <si>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</si>
  <si>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</si>
  <si>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</si>
  <si>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</si>
  <si>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</si>
  <si>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</si>
  <si>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</si>
  <si>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</si>
  <si>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</si>
  <si>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</si>
  <si>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</si>
  <si>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</si>
  <si>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</si>
  <si>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</si>
  <si>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</si>
  <si>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</si>
  <si>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</si>
  <si>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</si>
  <si>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</si>
  <si>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</si>
  <si>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</si>
  <si>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</si>
  <si>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</si>
  <si>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</si>
  <si>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</si>
  <si>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</si>
  <si>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</si>
  <si>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</si>
  <si>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</si>
  <si>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</si>
  <si>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</si>
  <si>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</si>
  <si>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</si>
  <si>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</si>
  <si>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</si>
  <si>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</si>
  <si>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</si>
  <si>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</si>
  <si>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</si>
  <si>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</si>
  <si>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</si>
  <si>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</si>
  <si>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</si>
  <si>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</si>
  <si>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</si>
  <si>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</si>
  <si>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</si>
  <si>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</si>
  <si>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</si>
  <si>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</si>
  <si>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</si>
  <si>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</si>
  <si>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</si>
  <si>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</si>
  <si>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</si>
  <si>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</si>
  <si>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</si>
  <si>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</si>
  <si>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</si>
  <si>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</si>
  <si>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</si>
  <si>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</si>
  <si>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</si>
  <si>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</si>
  <si>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</si>
  <si>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</si>
  <si>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</si>
  <si>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</si>
  <si>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</si>
  <si>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</si>
  <si>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</si>
  <si>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</si>
  <si>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</si>
  <si>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</si>
  <si>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</si>
  <si>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</si>
  <si>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</si>
  <si>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</si>
  <si>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</si>
  <si>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</si>
  <si>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</si>
  <si>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</si>
  <si>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</si>
  <si>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</si>
  <si>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</si>
  <si>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</si>
  <si>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</si>
  <si>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</si>
  <si>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</si>
  <si>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</si>
  <si>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</si>
  <si>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</si>
  <si>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</si>
  <si>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</si>
  <si>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</si>
  <si>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</si>
  <si>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</si>
  <si>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</si>
  <si>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</si>
  <si>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</si>
  <si>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</si>
  <si>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</si>
  <si>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</si>
  <si>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</si>
  <si>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</si>
  <si>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</si>
  <si>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</si>
  <si>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</si>
  <si>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</si>
  <si>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</si>
  <si>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</si>
  <si>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</si>
  <si>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</si>
  <si>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</si>
  <si>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</si>
  <si>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</si>
  <si>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</si>
  <si>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</si>
  <si>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</si>
  <si>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</si>
  <si>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</si>
  <si>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</si>
  <si>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</si>
  <si>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</si>
  <si>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</si>
  <si>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</si>
  <si>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</si>
  <si>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</si>
  <si>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</si>
  <si>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</si>
  <si>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</si>
  <si>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</si>
  <si>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</si>
  <si>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</si>
  <si>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</si>
  <si>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</si>
  <si>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</si>
  <si>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</si>
  <si>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</si>
  <si>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</si>
  <si>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</si>
  <si>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</si>
  <si>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</si>
  <si>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</si>
  <si>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</si>
  <si>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</si>
  <si>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</si>
  <si>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</si>
  <si>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</si>
  <si>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</si>
  <si>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</si>
  <si>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</si>
  <si>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</si>
  <si>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</si>
  <si>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</si>
  <si>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</si>
  <si>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</si>
  <si>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</si>
  <si>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</si>
  <si>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</si>
  <si>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</si>
  <si>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</si>
  <si>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</si>
  <si>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</si>
  <si>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</si>
  <si>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</si>
  <si>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</si>
  <si>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</si>
  <si>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</si>
  <si>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</si>
  <si>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</si>
  <si>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</si>
  <si>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</si>
  <si>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</si>
  <si>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</si>
  <si>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</si>
  <si>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</si>
  <si>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</si>
  <si>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</si>
  <si>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</si>
  <si>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</si>
  <si>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</si>
  <si>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</si>
  <si>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</si>
  <si>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</si>
  <si>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</si>
  <si>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</si>
  <si>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</si>
  <si>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</si>
  <si>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</si>
  <si>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</si>
  <si>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</si>
  <si>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</si>
  <si>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</si>
  <si>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</si>
  <si>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</si>
  <si>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</si>
  <si>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</si>
  <si>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</si>
  <si>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</si>
  <si>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</si>
  <si>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</si>
  <si>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</si>
  <si>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</si>
  <si>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</si>
  <si>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</si>
  <si>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</si>
  <si>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</si>
  <si>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</si>
  <si>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</si>
  <si>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</si>
  <si>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</si>
  <si>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</si>
  <si>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</si>
  <si>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</si>
  <si>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</si>
  <si>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</si>
  <si>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</si>
  <si>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</si>
  <si>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</si>
  <si>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</si>
  <si>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</si>
  <si>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</si>
  <si>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</si>
  <si>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</si>
  <si>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</si>
  <si>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</si>
  <si>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</si>
  <si>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</si>
  <si>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</si>
  <si>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</si>
  <si>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</si>
  <si>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</si>
  <si>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</si>
  <si>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</si>
  <si>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</si>
  <si>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</si>
  <si>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</si>
  <si>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</si>
  <si>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</si>
  <si>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</si>
  <si>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</si>
  <si>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</si>
  <si>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</si>
  <si>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</si>
  <si>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</si>
  <si>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</si>
  <si>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</si>
  <si>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</si>
  <si>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</si>
  <si>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</si>
  <si>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</si>
  <si>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</si>
  <si>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</si>
  <si>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</si>
  <si>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</si>
  <si>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</si>
  <si>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</si>
  <si>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</si>
  <si>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</si>
  <si>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</si>
  <si>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</si>
  <si>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</si>
  <si>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</si>
  <si>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</si>
  <si>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</si>
  <si>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</si>
  <si>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</si>
  <si>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</si>
  <si>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</si>
  <si>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</si>
  <si>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</si>
  <si>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</si>
  <si>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</si>
  <si>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</si>
  <si>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</si>
  <si>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</si>
  <si>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</si>
  <si>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</si>
  <si>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</si>
  <si>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</si>
  <si>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</si>
  <si>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</si>
  <si>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</si>
  <si>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</si>
  <si>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</si>
  <si>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</si>
  <si>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</si>
  <si>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</si>
  <si>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</si>
  <si>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</si>
  <si>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</si>
  <si>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</si>
  <si>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</si>
  <si>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</si>
  <si>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</si>
  <si>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</si>
  <si>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</si>
  <si>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</si>
  <si>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</si>
  <si>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</si>
  <si>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</si>
  <si>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</si>
  <si>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</si>
  <si>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</si>
  <si>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</si>
  <si>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</si>
  <si>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</si>
  <si>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</si>
  <si>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</si>
  <si>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</si>
  <si>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</si>
  <si>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</si>
  <si>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</si>
  <si>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</si>
  <si>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</si>
  <si>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</si>
  <si>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</si>
  <si>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</si>
  <si>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</si>
  <si>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</si>
  <si>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</si>
  <si>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</si>
  <si>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</si>
  <si>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</si>
  <si>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</si>
  <si>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</si>
  <si>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</si>
  <si>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</si>
  <si>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</si>
  <si>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</si>
  <si>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</si>
  <si>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</si>
  <si>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</si>
  <si>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</si>
  <si>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</si>
  <si>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</si>
  <si>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</si>
  <si>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</si>
  <si>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</si>
  <si>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</si>
  <si>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</si>
  <si>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</si>
  <si>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</si>
  <si>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</si>
  <si>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</si>
  <si>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</si>
  <si>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</si>
  <si>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</si>
  <si>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</si>
  <si>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</si>
  <si>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</si>
  <si>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</si>
  <si>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</si>
  <si>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</si>
  <si>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</si>
  <si>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</si>
  <si>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</si>
  <si>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</si>
  <si>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</si>
  <si>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</si>
  <si>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</si>
  <si>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</si>
  <si>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</si>
  <si>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</si>
  <si>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</si>
  <si>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</si>
  <si>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</si>
  <si>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</si>
  <si>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</si>
  <si>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</si>
  <si>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</si>
  <si>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</si>
  <si>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</si>
  <si>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</si>
  <si>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</si>
  <si>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</si>
  <si>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</si>
  <si>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</si>
  <si>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</si>
  <si>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</si>
  <si>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</si>
  <si>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</si>
  <si>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</si>
  <si>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</si>
  <si>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</si>
  <si>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</si>
  <si>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</si>
  <si>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</si>
  <si>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</si>
  <si>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</si>
  <si>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</si>
  <si>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</si>
  <si>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</si>
  <si>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</si>
  <si>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</si>
  <si>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</si>
  <si>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</si>
  <si>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</si>
  <si>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</si>
  <si>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</si>
  <si>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</si>
  <si>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</si>
  <si>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</si>
  <si>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</si>
  <si>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</si>
  <si>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</si>
  <si>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</si>
  <si>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</si>
  <si>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</si>
  <si>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</si>
  <si>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</si>
  <si>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</si>
  <si>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</si>
  <si>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</si>
  <si>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</si>
  <si>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</si>
  <si>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</si>
  <si>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</si>
  <si>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</si>
  <si>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</si>
  <si>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</si>
  <si>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</si>
  <si>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</si>
  <si>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</si>
  <si>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</si>
  <si>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</si>
  <si>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</si>
  <si>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</si>
  <si>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</si>
  <si>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</si>
  <si>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</si>
  <si>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</si>
  <si>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</si>
  <si>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</si>
  <si>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</si>
  <si>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</si>
  <si>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</si>
  <si>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</si>
  <si>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</si>
  <si>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</si>
  <si>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</si>
  <si>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</si>
  <si>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</si>
  <si>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</si>
  <si>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</si>
  <si>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</si>
  <si>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</si>
  <si>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</si>
  <si>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</si>
  <si>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</si>
  <si>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</si>
  <si>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</si>
  <si>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</si>
  <si>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</si>
  <si>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</si>
  <si>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</si>
  <si>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</si>
  <si>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</si>
  <si>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</si>
  <si>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</si>
  <si>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</si>
  <si>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</si>
  <si>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</si>
  <si>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</si>
  <si>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</si>
  <si>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</si>
  <si>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</si>
  <si>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</si>
  <si>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</si>
  <si>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</si>
  <si>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</si>
  <si>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</si>
  <si>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</si>
  <si>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</si>
  <si>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</si>
  <si>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</si>
  <si>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</si>
  <si>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</si>
  <si>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</si>
  <si>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</si>
  <si>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</si>
  <si>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</si>
  <si>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</si>
  <si>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</si>
  <si>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</si>
  <si>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</si>
  <si>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</si>
  <si>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</si>
  <si>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</si>
  <si>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</si>
  <si>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</si>
  <si>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</si>
  <si>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</si>
  <si>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</si>
  <si>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</si>
  <si>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</si>
  <si>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</si>
  <si>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</si>
  <si>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</si>
  <si>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</si>
  <si>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</si>
  <si>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</si>
  <si>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</si>
  <si>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</si>
  <si>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</si>
  <si>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</si>
  <si>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</si>
  <si>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</si>
  <si>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</si>
  <si>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</si>
  <si>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</si>
  <si>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</si>
  <si>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</si>
  <si>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</si>
  <si>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</si>
  <si>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</si>
  <si>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</si>
  <si>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</si>
  <si>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</si>
  <si>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</si>
  <si>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</si>
  <si>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</si>
  <si>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</si>
  <si>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</si>
  <si>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</si>
  <si>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</si>
  <si>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</si>
  <si>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</si>
  <si>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</si>
  <si>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</si>
  <si>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</si>
  <si>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</si>
  <si>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</si>
  <si>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</si>
  <si>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</si>
  <si>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</si>
  <si>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</si>
  <si>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</si>
  <si>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</si>
  <si>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</si>
  <si>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</si>
  <si>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</si>
  <si>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</si>
  <si>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</si>
  <si>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</si>
  <si>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</si>
  <si>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</si>
  <si>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</si>
  <si>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</si>
  <si>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</si>
  <si>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</si>
  <si>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</si>
  <si>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</si>
  <si>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</si>
  <si>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</si>
  <si>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</si>
  <si>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</si>
  <si>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</si>
  <si>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</si>
  <si>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</si>
  <si>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</si>
  <si>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</si>
  <si>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</si>
  <si>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</si>
  <si>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</si>
  <si>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</si>
  <si>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</si>
  <si>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</si>
  <si>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</si>
  <si>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</si>
  <si>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</si>
  <si>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</si>
  <si>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</si>
  <si>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</si>
  <si>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</si>
  <si>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</si>
  <si>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</si>
  <si>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</si>
  <si>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</si>
  <si>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</si>
  <si>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</si>
  <si>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</si>
  <si>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</si>
  <si>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</si>
  <si>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</si>
  <si>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</si>
  <si>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</si>
  <si>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</si>
  <si>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</si>
  <si>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</si>
  <si>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</si>
  <si>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</si>
  <si>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</si>
  <si>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</si>
  <si>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</si>
  <si>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</si>
  <si>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</si>
  <si>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</si>
  <si>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</si>
  <si>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</si>
  <si>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</si>
  <si>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</si>
  <si>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</si>
  <si>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</si>
  <si>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</si>
  <si>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</si>
  <si>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</si>
  <si>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</si>
  <si>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</si>
  <si>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</si>
  <si>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</si>
  <si>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</si>
  <si>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</si>
  <si>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</si>
  <si>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</si>
  <si>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</si>
  <si>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</si>
  <si>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</si>
  <si>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</si>
  <si>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</si>
  <si>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</si>
  <si>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</si>
  <si>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</si>
  <si>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</si>
  <si>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</si>
  <si>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</si>
  <si>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</si>
  <si>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</si>
  <si>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</si>
  <si>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</si>
  <si>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</si>
  <si>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</si>
  <si>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</si>
  <si>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</si>
  <si>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</si>
  <si>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</si>
  <si>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</si>
  <si>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</si>
  <si>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</si>
  <si>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</si>
  <si>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</si>
  <si>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</si>
  <si>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</si>
  <si>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</si>
  <si>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</si>
  <si>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</si>
  <si>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</si>
  <si>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</si>
  <si>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</si>
  <si>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</si>
  <si>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</si>
  <si>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</si>
  <si>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</si>
  <si>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</si>
  <si>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</si>
  <si>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</si>
  <si>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</si>
  <si>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</si>
  <si>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</si>
  <si>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</si>
  <si>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</si>
  <si>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</si>
  <si>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</si>
  <si>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</si>
  <si>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</si>
  <si>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</si>
  <si>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</si>
  <si>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</si>
  <si>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</si>
  <si>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</si>
  <si>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</si>
  <si>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</si>
  <si>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</si>
  <si>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</si>
  <si>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</si>
  <si>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</si>
  <si>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</si>
  <si>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</si>
  <si>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</si>
  <si>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</si>
  <si>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</si>
  <si>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</si>
  <si>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</si>
  <si>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</si>
  <si>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</si>
  <si>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</si>
  <si>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</si>
  <si>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</si>
  <si>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</si>
  <si>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</si>
  <si>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</si>
  <si>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</si>
  <si>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</si>
  <si>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</si>
  <si>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</si>
  <si>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</si>
  <si>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</si>
  <si>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</si>
  <si>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</si>
  <si>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</si>
  <si>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</si>
  <si>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</si>
  <si>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</si>
  <si>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</si>
  <si>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</si>
  <si>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</si>
  <si>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</si>
  <si>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</si>
  <si>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</si>
  <si>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</si>
  <si>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</si>
  <si>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</si>
  <si>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</si>
  <si>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</si>
  <si>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</si>
  <si>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</si>
  <si>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</si>
  <si>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</si>
  <si>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</si>
  <si>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</si>
  <si>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</si>
  <si>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</si>
  <si>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</si>
  <si>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</si>
  <si>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</si>
  <si>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</si>
  <si>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</si>
  <si>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</si>
  <si>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</si>
  <si>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</si>
  <si>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</si>
  <si>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</si>
  <si>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</si>
  <si>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</si>
  <si>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</si>
  <si>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</si>
  <si>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</si>
  <si>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</si>
  <si>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</si>
  <si>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</si>
  <si>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</si>
  <si>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</si>
  <si>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</si>
  <si>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</si>
  <si>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</si>
  <si>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</si>
  <si>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</si>
  <si>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</si>
  <si>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</si>
  <si>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</si>
  <si>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</si>
  <si>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</si>
  <si>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</si>
  <si>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</si>
  <si>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</si>
  <si>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</si>
  <si>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</si>
  <si>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</si>
  <si>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</si>
  <si>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</si>
  <si>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</si>
  <si>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</si>
  <si>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</si>
  <si>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</si>
  <si>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</si>
  <si>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</si>
  <si>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</si>
  <si>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</si>
  <si>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</si>
  <si>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</si>
  <si>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</si>
  <si>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</si>
  <si>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</si>
  <si>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</si>
  <si>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</si>
  <si>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</si>
  <si>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</si>
  <si>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</si>
  <si>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</si>
  <si>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</si>
  <si>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</si>
  <si>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</si>
  <si>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</si>
  <si>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</si>
  <si>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</si>
  <si>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</si>
  <si>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</si>
  <si>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</si>
  <si>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</si>
  <si>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</si>
  <si>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</si>
  <si>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</si>
  <si>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</si>
  <si>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</si>
  <si>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</si>
  <si>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</si>
  <si>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</si>
  <si>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</si>
  <si>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</si>
  <si>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</si>
  <si>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</si>
  <si>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</si>
  <si>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</si>
  <si>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</si>
  <si>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</si>
  <si>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</si>
  <si>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</si>
  <si>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</si>
  <si>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</si>
  <si>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</si>
  <si>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</si>
  <si>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</si>
  <si>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</si>
  <si>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</si>
  <si>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</si>
  <si>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</si>
  <si>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</si>
  <si>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</si>
  <si>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</si>
  <si>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</si>
  <si>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</si>
  <si>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</si>
  <si>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</si>
  <si>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</si>
  <si>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</si>
  <si>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</si>
  <si>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</si>
  <si>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</si>
  <si>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</si>
  <si>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</si>
  <si>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</si>
  <si>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</si>
  <si>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</si>
  <si>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</si>
  <si>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</si>
  <si>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</si>
  <si>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</si>
  <si>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</si>
  <si>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</si>
  <si>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</si>
  <si>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</si>
  <si>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</si>
  <si>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</si>
  <si>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</si>
  <si>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</si>
  <si>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</si>
  <si>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</si>
  <si>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</si>
  <si>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</si>
  <si>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</si>
  <si>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</si>
  <si>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</si>
  <si>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</si>
  <si>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</si>
  <si>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</si>
  <si>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</si>
  <si>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</si>
  <si>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</si>
  <si>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</si>
  <si>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</si>
  <si>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</si>
  <si>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</si>
  <si>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</si>
  <si>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</si>
  <si>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</si>
  <si>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</si>
  <si>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</si>
  <si>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</si>
  <si>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</si>
  <si>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</si>
  <si>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</si>
  <si>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</si>
  <si>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</si>
  <si>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</si>
  <si>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</si>
  <si>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</si>
  <si>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</si>
  <si>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</si>
  <si>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</si>
  <si>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</si>
  <si>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</si>
  <si>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</si>
  <si>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</si>
  <si>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</si>
  <si>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</si>
  <si>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</si>
  <si>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</si>
  <si>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</si>
  <si>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</si>
  <si>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</si>
  <si>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</si>
  <si>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</si>
  <si>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</si>
  <si>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</si>
  <si>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</si>
  <si>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</si>
  <si>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</si>
  <si>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</si>
  <si>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</si>
  <si>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</si>
  <si>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</si>
  <si>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</si>
  <si>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</si>
  <si>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</si>
  <si>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</si>
  <si>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</si>
  <si>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</si>
  <si>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</si>
  <si>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</si>
  <si>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</si>
  <si>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</si>
  <si>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</si>
  <si>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</si>
  <si>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</si>
  <si>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</si>
  <si>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</si>
  <si>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</si>
  <si>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</si>
  <si>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</si>
  <si>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</si>
  <si>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</si>
  <si>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</si>
  <si>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</si>
  <si>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</si>
  <si>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</si>
  <si>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</si>
  <si>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</si>
  <si>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</si>
  <si>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</si>
  <si>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</si>
  <si>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</si>
  <si>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</si>
  <si>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</si>
  <si>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</si>
  <si>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</si>
  <si>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</si>
  <si>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</si>
  <si>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</si>
  <si>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</si>
  <si>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</si>
  <si>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</si>
  <si>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</si>
  <si>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</si>
  <si>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</si>
  <si>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</si>
  <si>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</si>
  <si>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</si>
  <si>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</si>
  <si>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</si>
  <si>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</si>
  <si>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</si>
  <si>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</si>
  <si>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</si>
  <si>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</si>
  <si>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</si>
  <si>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</si>
  <si>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</si>
  <si>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</si>
  <si>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</si>
  <si>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</si>
  <si>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</si>
  <si>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</si>
  <si>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</si>
  <si>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</si>
  <si>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</si>
  <si>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</si>
  <si>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</si>
  <si>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</si>
  <si>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</si>
  <si>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</si>
  <si>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</si>
  <si>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</si>
  <si>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</si>
  <si>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</si>
  <si>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</si>
  <si>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</si>
  <si>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</si>
  <si>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</si>
  <si>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</si>
  <si>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</si>
  <si>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</si>
  <si>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</si>
  <si>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</si>
  <si>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</si>
  <si>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</si>
  <si>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</si>
  <si>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</si>
  <si>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</si>
  <si>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</si>
  <si>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</si>
  <si>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</si>
  <si>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</si>
  <si>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</si>
  <si>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</si>
  <si>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</si>
  <si>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</si>
  <si>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</si>
  <si>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</si>
  <si>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</si>
  <si>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</si>
  <si>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</si>
  <si>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</si>
  <si>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</si>
  <si>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</si>
  <si>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</si>
  <si>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</si>
  <si>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</si>
  <si>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</si>
  <si>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</si>
  <si>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</si>
  <si>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</si>
  <si>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</si>
  <si>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</si>
  <si>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</si>
  <si>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</si>
  <si>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</si>
  <si>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</si>
  <si>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</si>
  <si>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</si>
  <si>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</si>
  <si>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</si>
  <si>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</si>
  <si>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</si>
  <si>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</si>
  <si>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</si>
  <si>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</si>
  <si>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</si>
  <si>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</si>
  <si>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</si>
  <si>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</si>
  <si>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</si>
  <si>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</si>
  <si>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</si>
  <si>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</si>
  <si>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</si>
  <si>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</si>
  <si>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</si>
  <si>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</si>
  <si>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</si>
  <si>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</si>
  <si>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</si>
  <si>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</si>
  <si>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</si>
  <si>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</si>
  <si>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</si>
  <si>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</si>
  <si>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</si>
  <si>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</si>
  <si>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</si>
  <si>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</si>
  <si>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</si>
  <si>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</si>
  <si>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</si>
  <si>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</si>
  <si>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</si>
  <si>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</si>
  <si>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</si>
  <si>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</si>
  <si>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</si>
  <si>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</si>
  <si>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</si>
  <si>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</si>
  <si>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</si>
  <si>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</si>
  <si>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</si>
  <si>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</si>
  <si>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</si>
  <si>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</si>
  <si>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</si>
  <si>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</si>
  <si>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</si>
  <si>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</si>
  <si>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</si>
  <si>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</si>
  <si>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</si>
  <si>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</si>
  <si>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</si>
  <si>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</si>
  <si>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</si>
  <si>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</si>
  <si>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</si>
  <si>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</si>
  <si>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</si>
  <si>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</si>
  <si>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</si>
  <si>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</si>
  <si>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</si>
  <si>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</si>
  <si>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</si>
  <si>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</si>
  <si>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</si>
  <si>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</si>
  <si>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</si>
  <si>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</si>
  <si>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</si>
  <si>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</si>
  <si>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</si>
  <si>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</si>
  <si>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</si>
  <si>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</si>
  <si>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</si>
  <si>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</si>
  <si>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</si>
  <si>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</si>
  <si>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</si>
  <si>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</si>
  <si>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</si>
  <si>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</si>
  <si>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</si>
  <si>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</si>
  <si>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</si>
  <si>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</si>
  <si>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</si>
  <si>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</si>
  <si>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</si>
  <si>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</si>
  <si>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</si>
  <si>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</si>
  <si>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</si>
  <si>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</si>
  <si>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</si>
  <si>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</si>
  <si>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</si>
  <si>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</si>
  <si>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</si>
  <si>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</si>
  <si>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</si>
  <si>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</si>
  <si>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</si>
  <si>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</si>
  <si>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</si>
  <si>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</si>
  <si>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</si>
  <si>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</si>
  <si>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</si>
  <si>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</si>
  <si>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</si>
  <si>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</si>
  <si>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</si>
  <si>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</si>
  <si>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</si>
  <si>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</si>
  <si>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</si>
  <si>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</si>
  <si>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</si>
  <si>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</si>
  <si>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</si>
  <si>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</si>
  <si>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</si>
  <si>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</si>
  <si>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</si>
  <si>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</si>
  <si>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</si>
  <si>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</si>
  <si>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</si>
  <si>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</si>
  <si>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</si>
  <si>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</si>
  <si>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</si>
  <si>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</si>
  <si>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</si>
  <si>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</si>
  <si>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</si>
  <si>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</si>
  <si>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</si>
  <si>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</si>
  <si>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</si>
  <si>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</si>
  <si>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</si>
  <si>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</si>
  <si>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</si>
  <si>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</si>
  <si>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</si>
  <si>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</si>
  <si>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</si>
  <si>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</si>
  <si>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</si>
  <si>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</si>
  <si>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</si>
  <si>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</si>
  <si>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</si>
  <si>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</si>
  <si>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</si>
  <si>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</si>
  <si>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</si>
  <si>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</si>
  <si>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</si>
  <si>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</si>
  <si>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</si>
  <si>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</si>
  <si>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</si>
  <si>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</si>
  <si>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</si>
  <si>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</si>
  <si>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</si>
  <si>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</si>
  <si>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</si>
  <si>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</si>
  <si>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</si>
  <si>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</si>
  <si>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</si>
  <si>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</si>
  <si>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</si>
  <si>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</si>
  <si>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</si>
  <si>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</si>
  <si>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</si>
  <si>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</si>
  <si>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</si>
  <si>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</si>
  <si>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</si>
  <si>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</si>
  <si>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</si>
  <si>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</si>
  <si>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</si>
  <si>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</si>
  <si>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</si>
  <si>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</si>
  <si>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</si>
  <si>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</si>
  <si>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</si>
  <si>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</si>
  <si>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</si>
  <si>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</si>
  <si>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</si>
  <si>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</si>
  <si>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</si>
  <si>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</si>
  <si>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</si>
  <si>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</si>
  <si>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</si>
  <si>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</si>
  <si>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</si>
  <si>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</si>
  <si>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</si>
  <si>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</si>
  <si>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</si>
  <si>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</si>
  <si>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</si>
  <si>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</si>
  <si>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</si>
  <si>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</si>
  <si>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</si>
  <si>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</si>
  <si>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</si>
  <si>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</si>
  <si>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</si>
  <si>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</si>
  <si>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</si>
  <si>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</si>
  <si>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</si>
  <si>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</si>
  <si>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</si>
  <si>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</si>
  <si>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</si>
  <si>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</si>
  <si>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</si>
  <si>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</si>
  <si>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</si>
  <si>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</si>
  <si>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</si>
  <si>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</si>
  <si>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</si>
  <si>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</si>
  <si>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</si>
  <si>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</si>
  <si>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</si>
  <si>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</si>
  <si>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</si>
  <si>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</si>
  <si>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</si>
  <si>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</si>
  <si>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</si>
  <si>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</si>
  <si>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</si>
  <si>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</si>
  <si>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</si>
  <si>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</si>
  <si>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</si>
  <si>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</si>
  <si>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</si>
  <si>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</si>
  <si>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</si>
  <si>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</si>
  <si>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</si>
  <si>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</si>
  <si>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</si>
  <si>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</si>
  <si>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</si>
  <si>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</si>
  <si>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</si>
  <si>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</si>
  <si>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</si>
  <si>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</si>
  <si>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</si>
  <si>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</si>
  <si>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</si>
  <si>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</si>
  <si>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</si>
  <si>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</si>
  <si>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</si>
  <si>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</si>
  <si>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</si>
  <si>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</si>
  <si>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</si>
  <si>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</si>
  <si>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</si>
  <si>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</si>
  <si>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</si>
  <si>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</si>
  <si>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</si>
  <si>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</si>
  <si>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</si>
  <si>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</si>
  <si>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</si>
  <si>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</si>
  <si>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</si>
  <si>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</si>
  <si>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</si>
  <si>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</si>
  <si>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</si>
  <si>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</si>
  <si>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</si>
  <si>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</si>
  <si>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</si>
  <si>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</si>
  <si>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</si>
  <si>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</si>
  <si>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</si>
  <si>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</si>
  <si>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</si>
  <si>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</si>
  <si>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</si>
  <si>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</si>
  <si>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</si>
  <si>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</si>
  <si>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</si>
  <si>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</si>
  <si>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</si>
  <si>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</si>
  <si>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</si>
  <si>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</si>
  <si>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</si>
  <si>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</si>
  <si>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</si>
  <si>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</si>
  <si>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</si>
  <si>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</si>
  <si>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</si>
  <si>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</si>
  <si>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</si>
  <si>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</si>
  <si>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</si>
  <si>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</si>
  <si>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</si>
  <si>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</si>
  <si>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</si>
  <si>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</si>
  <si>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</si>
  <si>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</si>
  <si>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</si>
  <si>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</si>
  <si>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</si>
  <si>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</si>
  <si>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</si>
  <si>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</si>
  <si>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</si>
  <si>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</si>
  <si>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</si>
  <si>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</si>
  <si>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</si>
  <si>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</si>
  <si>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</si>
  <si>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</si>
  <si>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</si>
  <si>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</si>
  <si>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</si>
  <si>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</si>
  <si>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</si>
  <si>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</si>
  <si>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</si>
  <si>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</si>
  <si>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</si>
  <si>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</si>
  <si>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</si>
  <si>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</si>
  <si>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</si>
  <si>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</si>
  <si>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</si>
  <si>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</si>
  <si>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</si>
  <si>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</si>
  <si>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</si>
  <si>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</si>
  <si>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</si>
  <si>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</si>
  <si>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</si>
  <si>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</si>
  <si>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</si>
  <si>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</si>
  <si>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</si>
  <si>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</si>
  <si>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</si>
  <si>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</si>
  <si>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</si>
  <si>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</si>
  <si>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</si>
  <si>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</si>
  <si>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</si>
  <si>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</si>
  <si>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</si>
  <si>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</si>
  <si>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</si>
  <si>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</si>
  <si>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</si>
  <si>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</si>
  <si>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</si>
  <si>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</si>
  <si>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</si>
  <si>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</si>
  <si>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</si>
  <si>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</si>
  <si>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</si>
  <si>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</si>
  <si>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</si>
  <si>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</si>
  <si>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</si>
  <si>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</si>
  <si>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</si>
  <si>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</si>
  <si>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</si>
  <si>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</si>
  <si>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</si>
  <si>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</si>
  <si>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</si>
  <si>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</si>
  <si>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</si>
  <si>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</si>
  <si>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</si>
  <si>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</si>
  <si>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</si>
  <si>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</si>
  <si>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</si>
  <si>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</si>
  <si>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</si>
  <si>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</si>
  <si>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</si>
  <si>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</si>
  <si>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</si>
  <si>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</si>
  <si>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</si>
  <si>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</si>
  <si>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</si>
  <si>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</si>
  <si>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</si>
  <si>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</si>
  <si>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</si>
  <si>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</si>
  <si>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</si>
  <si>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</si>
  <si>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</si>
  <si>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</si>
  <si>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</si>
  <si>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</si>
  <si>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</si>
  <si>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</si>
  <si>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</si>
  <si>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</si>
  <si>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</si>
  <si>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</si>
  <si>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</si>
  <si>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</si>
  <si>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</si>
  <si>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</si>
  <si>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</si>
  <si>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</si>
  <si>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</si>
  <si>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</si>
  <si>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</si>
  <si>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</si>
  <si>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</si>
  <si>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</si>
  <si>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</si>
  <si>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</si>
  <si>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</si>
  <si>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</si>
  <si>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</si>
  <si>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</si>
  <si>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</si>
  <si>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</si>
  <si>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</si>
  <si>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</si>
  <si>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</si>
  <si>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</si>
  <si>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</si>
  <si>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</si>
  <si>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</si>
  <si>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</si>
  <si>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</si>
  <si>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</si>
  <si>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</si>
  <si>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</si>
  <si>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</si>
  <si>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</si>
  <si>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</si>
  <si>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</si>
  <si>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</si>
  <si>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</si>
  <si>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</si>
  <si>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</si>
  <si>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</si>
  <si>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</si>
  <si>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</si>
  <si>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</si>
  <si>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</si>
  <si>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</si>
  <si>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</si>
  <si>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</si>
  <si>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</si>
  <si>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</si>
  <si>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</si>
  <si>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</si>
  <si>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</si>
  <si>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</si>
  <si>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</si>
  <si>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</si>
  <si>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</si>
  <si>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</si>
  <si>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</si>
  <si>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</si>
  <si>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</si>
  <si>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</si>
  <si>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</si>
  <si>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</si>
  <si>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</si>
  <si>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</si>
  <si>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</si>
  <si>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</si>
  <si>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</si>
  <si>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</si>
  <si>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</si>
  <si>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</si>
  <si>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</si>
  <si>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</si>
  <si>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</si>
  <si>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</si>
  <si>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</si>
  <si>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</si>
  <si>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</si>
  <si>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</si>
  <si>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</si>
  <si>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</si>
  <si>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</si>
  <si>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</si>
  <si>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</si>
  <si>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</si>
  <si>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</si>
  <si>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</si>
  <si>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</si>
  <si>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</si>
  <si>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</si>
  <si>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</si>
  <si>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</si>
  <si>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</si>
  <si>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</si>
  <si>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</si>
  <si>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</si>
  <si>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</si>
  <si>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</si>
  <si>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</si>
  <si>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</si>
  <si>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</si>
  <si>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</si>
  <si>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</si>
  <si>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</si>
  <si>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</si>
  <si>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</si>
  <si>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</si>
  <si>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</si>
  <si>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</si>
  <si>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</si>
  <si>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</si>
  <si>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</si>
  <si>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</si>
  <si>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</si>
  <si>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</si>
  <si>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</si>
  <si>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</si>
  <si>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</si>
  <si>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</si>
  <si>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</si>
  <si>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</si>
  <si>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</si>
  <si>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</si>
  <si>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</si>
  <si>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</si>
  <si>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</si>
  <si>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</si>
  <si>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</si>
  <si>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</si>
  <si>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</si>
  <si>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</si>
  <si>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</si>
  <si>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</si>
  <si>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</si>
  <si>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</si>
  <si>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</si>
  <si>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</si>
  <si>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</si>
  <si>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</si>
  <si>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</si>
  <si>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</si>
  <si>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</si>
  <si>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</si>
  <si>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</si>
  <si>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</si>
  <si>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</si>
  <si>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</si>
  <si>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</si>
  <si>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</si>
  <si>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</si>
  <si>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</si>
  <si>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</si>
  <si>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</si>
  <si>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</si>
  <si>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</si>
  <si>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</si>
  <si>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</si>
  <si>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</si>
  <si>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</si>
  <si>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</si>
  <si>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</si>
  <si>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</si>
  <si>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</si>
  <si>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</si>
  <si>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</si>
  <si>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</si>
  <si>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</si>
  <si>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</si>
  <si>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</si>
  <si>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</si>
  <si>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</si>
  <si>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</si>
  <si>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</si>
  <si>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</si>
  <si>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</si>
  <si>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</si>
  <si>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</si>
  <si>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</si>
  <si>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</si>
  <si>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</si>
  <si>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</si>
  <si>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</si>
  <si>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</si>
  <si>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</si>
  <si>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</si>
  <si>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</si>
  <si>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</si>
  <si>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</si>
  <si>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</si>
  <si>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</si>
  <si>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</si>
  <si>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</si>
  <si>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</si>
  <si>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</si>
  <si>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</si>
  <si>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</si>
  <si>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</si>
  <si>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</si>
  <si>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</si>
  <si>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</si>
  <si>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</si>
  <si>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</si>
  <si>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</si>
  <si>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</si>
  <si>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</si>
  <si>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</si>
  <si>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</si>
  <si>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</si>
  <si>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</si>
  <si>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</si>
  <si>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</si>
  <si>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</si>
  <si>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</si>
  <si>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</si>
  <si>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</si>
  <si>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</si>
  <si>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</si>
  <si>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</si>
  <si>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</si>
  <si>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</si>
  <si>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</si>
  <si>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</si>
  <si>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</si>
  <si>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</si>
  <si>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</si>
  <si>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</si>
  <si>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</si>
  <si>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</si>
  <si>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</si>
  <si>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</si>
  <si>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</si>
  <si>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</si>
  <si>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</si>
  <si>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</si>
  <si>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</si>
  <si>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</si>
  <si>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</si>
  <si>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</si>
  <si>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</si>
  <si>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</si>
  <si>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</si>
  <si>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</si>
  <si>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</si>
  <si>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</si>
  <si>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</si>
  <si>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</si>
  <si>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</si>
  <si>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</si>
  <si>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</si>
  <si>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</si>
  <si>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</si>
  <si>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</si>
  <si>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</si>
  <si>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</si>
  <si>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</si>
  <si>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</si>
  <si>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</si>
  <si>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</si>
  <si>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</si>
  <si>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</si>
  <si>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</si>
  <si>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</si>
  <si>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</si>
  <si>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</si>
  <si>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</si>
  <si>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</si>
  <si>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</si>
  <si>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</si>
  <si>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</si>
  <si>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</si>
  <si>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</si>
  <si>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</si>
  <si>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</si>
  <si>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</si>
  <si>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</si>
  <si>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</si>
  <si>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</si>
  <si>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</si>
  <si>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</si>
  <si>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</si>
  <si>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</si>
  <si>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</si>
  <si>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</si>
  <si>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</si>
  <si>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</si>
  <si>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</si>
  <si>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</si>
  <si>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</si>
  <si>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</si>
  <si>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</si>
  <si>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</si>
  <si>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</si>
  <si>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</si>
  <si>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</si>
  <si>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</si>
  <si>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</si>
  <si>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</si>
  <si>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</si>
  <si>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</si>
  <si>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</si>
  <si>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</si>
  <si>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</si>
  <si>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</si>
  <si>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</si>
  <si>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</si>
  <si>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</si>
  <si>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</si>
  <si>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</si>
  <si>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</si>
  <si>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</si>
  <si>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</si>
  <si>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</si>
  <si>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</si>
  <si>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</si>
  <si>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</si>
  <si>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</si>
  <si>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</si>
  <si>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</si>
  <si>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</si>
  <si>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</si>
  <si>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</si>
  <si>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</si>
  <si>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</si>
  <si>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</si>
  <si>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</si>
  <si>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</si>
  <si>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</si>
  <si>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</si>
  <si>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</si>
  <si>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</si>
  <si>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</si>
  <si>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</si>
  <si>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</si>
  <si>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</si>
  <si>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</si>
  <si>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</si>
  <si>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</si>
  <si>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</si>
  <si>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</si>
  <si>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</si>
  <si>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</si>
  <si>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</si>
  <si>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</si>
  <si>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</si>
  <si>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</si>
  <si>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</si>
  <si>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</si>
  <si>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</si>
  <si>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</si>
  <si>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</si>
  <si>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</si>
  <si>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</si>
  <si>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</si>
  <si>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</si>
  <si>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</si>
  <si>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</si>
  <si>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</si>
  <si>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</si>
  <si>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</si>
  <si>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</si>
  <si>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</si>
  <si>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</si>
  <si>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</si>
  <si>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</si>
  <si>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</si>
  <si>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</si>
  <si>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</si>
  <si>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</si>
  <si>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</si>
  <si>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</si>
  <si>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</si>
  <si>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</si>
  <si>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</si>
  <si>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</si>
  <si>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</si>
  <si>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</si>
  <si>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</si>
  <si>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</si>
  <si>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</si>
  <si>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</si>
  <si>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</si>
  <si>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</si>
  <si>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</si>
  <si>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</si>
  <si>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</si>
  <si>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</si>
  <si>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</si>
  <si>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</si>
  <si>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</si>
  <si>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</si>
  <si>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</si>
  <si>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</si>
  <si>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</si>
  <si>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</si>
  <si>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</si>
  <si>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</si>
  <si>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</si>
  <si>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</si>
  <si>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</si>
  <si>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</si>
  <si>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</si>
  <si>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</si>
  <si>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</si>
  <si>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</si>
  <si>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</si>
  <si>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</si>
  <si>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</si>
  <si>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</si>
  <si>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</si>
  <si>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</si>
  <si>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</si>
  <si>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</si>
  <si>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</si>
  <si>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</si>
  <si>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</si>
  <si>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</si>
  <si>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</si>
  <si>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</si>
  <si>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</si>
  <si>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</si>
  <si>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</si>
  <si>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</si>
  <si>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</si>
  <si>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</si>
  <si>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</si>
  <si>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</si>
  <si>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</si>
  <si>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</si>
  <si>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</si>
  <si>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</si>
  <si>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</si>
  <si>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</si>
  <si>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</si>
  <si>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</si>
  <si>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</si>
  <si>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</si>
  <si>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</si>
  <si>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</si>
  <si>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</si>
  <si>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</si>
  <si>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</si>
  <si>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</si>
  <si>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</si>
  <si>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</si>
  <si>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</si>
  <si>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</si>
  <si>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</si>
  <si>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</si>
  <si>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</si>
  <si>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</si>
  <si>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</si>
  <si>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</si>
  <si>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</si>
  <si>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</si>
  <si>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</si>
  <si>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</si>
  <si>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</si>
  <si>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</si>
  <si>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</si>
  <si>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</si>
  <si>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</si>
  <si>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</si>
  <si>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</si>
  <si>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</si>
  <si>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</si>
  <si>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</si>
  <si>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</si>
  <si>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</si>
  <si>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</si>
  <si>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</si>
  <si>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</si>
  <si>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</si>
  <si>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</si>
  <si>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</si>
  <si>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</si>
  <si>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</si>
  <si>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</si>
  <si>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</si>
  <si>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</si>
  <si>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</si>
  <si>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</si>
  <si>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</si>
  <si>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</si>
  <si>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</si>
  <si>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</si>
  <si>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</si>
  <si>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</si>
  <si>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</si>
  <si>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</si>
  <si>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</si>
  <si>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</si>
  <si>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</si>
  <si>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</si>
  <si>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</si>
  <si>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</si>
  <si>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</si>
  <si>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</si>
  <si>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</si>
  <si>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</si>
  <si>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</si>
  <si>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</si>
  <si>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</si>
  <si>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</si>
  <si>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</si>
  <si>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</si>
  <si>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</si>
  <si>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</si>
  <si>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</si>
  <si>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</si>
  <si>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</si>
  <si>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</si>
  <si>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</si>
  <si>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</si>
  <si>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</si>
  <si>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</si>
  <si>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</si>
  <si>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</si>
  <si>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</si>
  <si>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</si>
  <si>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</si>
  <si>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</si>
  <si>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</si>
  <si>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</si>
  <si>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</si>
  <si>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</si>
  <si>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</si>
  <si>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</si>
  <si>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</si>
  <si>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</si>
  <si>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</si>
  <si>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</si>
  <si>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</si>
  <si>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</si>
  <si>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</si>
  <si>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</si>
  <si>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</si>
  <si>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</si>
  <si>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</si>
  <si>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</si>
  <si>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</si>
  <si>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</si>
  <si>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</si>
  <si>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</si>
  <si>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</si>
  <si>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</si>
  <si>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</si>
  <si>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</si>
  <si>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</si>
  <si>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</si>
  <si>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</si>
  <si>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</si>
  <si>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</si>
  <si>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</si>
  <si>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</si>
  <si>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</si>
  <si>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</si>
  <si>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</si>
  <si>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</si>
  <si>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</si>
  <si>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</si>
  <si>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</si>
  <si>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</si>
  <si>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</si>
  <si>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</si>
  <si>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</si>
  <si>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</si>
  <si>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</si>
  <si>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</si>
  <si>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</si>
  <si>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</si>
  <si>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</si>
  <si>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</si>
  <si>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</si>
  <si>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</si>
  <si>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</si>
  <si>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</si>
  <si>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</si>
  <si>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</si>
  <si>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</si>
  <si>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</si>
  <si>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</si>
  <si>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</si>
  <si>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</si>
  <si>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</si>
  <si>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</si>
  <si>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</si>
  <si>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</si>
  <si>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</si>
  <si>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</si>
  <si>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</si>
  <si>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</si>
  <si>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</si>
  <si>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</si>
  <si>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</si>
  <si>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</si>
  <si>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</si>
  <si>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</si>
  <si>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</si>
  <si>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</si>
  <si>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</si>
  <si>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</si>
  <si>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</si>
  <si>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</si>
  <si>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</si>
  <si>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</si>
  <si>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</si>
  <si>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</si>
  <si>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</si>
  <si>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</si>
  <si>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</si>
  <si>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</si>
  <si>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</si>
  <si>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</si>
  <si>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</si>
  <si>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</si>
  <si>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</si>
  <si>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</si>
  <si>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</si>
  <si>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</si>
  <si>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</si>
  <si>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</si>
  <si>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</si>
  <si>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</si>
  <si>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</si>
  <si>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</si>
  <si>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</si>
  <si>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</si>
  <si>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</si>
  <si>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</si>
  <si>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</si>
  <si>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</si>
  <si>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</si>
  <si>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</si>
  <si>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</si>
  <si>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</si>
  <si>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</si>
  <si>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</si>
  <si>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</si>
  <si>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</si>
  <si>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</si>
  <si>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</si>
  <si>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</si>
  <si>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</si>
  <si>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</si>
  <si>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</si>
  <si>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</si>
  <si>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</si>
  <si>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</si>
  <si>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</si>
  <si>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</si>
  <si>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</si>
  <si>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</si>
  <si>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</si>
  <si>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</si>
  <si>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</si>
  <si>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</si>
  <si>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</si>
  <si>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</si>
  <si>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</si>
  <si>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</si>
  <si>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</si>
  <si>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</si>
  <si>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</si>
  <si>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</si>
  <si>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</si>
  <si>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</si>
  <si>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</si>
  <si>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</si>
  <si>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</si>
  <si>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</si>
  <si>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</si>
  <si>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</si>
  <si>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</si>
  <si>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</si>
  <si>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</si>
  <si>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</si>
  <si>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</si>
  <si>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</si>
  <si>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</si>
  <si>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</si>
  <si>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</si>
  <si>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</si>
  <si>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</si>
  <si>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</si>
  <si>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</si>
  <si>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</si>
  <si>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</si>
  <si>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</si>
  <si>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</si>
  <si>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</si>
  <si>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</si>
  <si>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</si>
  <si>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</si>
  <si>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</si>
  <si>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</si>
  <si>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</si>
  <si>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</si>
  <si>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</si>
  <si>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</si>
  <si>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</si>
  <si>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</si>
  <si>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</si>
  <si>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</si>
  <si>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</si>
  <si>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</si>
  <si>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</si>
  <si>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</si>
  <si>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</si>
  <si>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</si>
  <si>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</si>
  <si>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</si>
  <si>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</si>
  <si>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</si>
  <si>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</si>
  <si>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</si>
  <si>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</si>
  <si>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</si>
  <si>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</si>
  <si>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</si>
  <si>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</si>
  <si>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</si>
  <si>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</si>
  <si>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</si>
  <si>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</si>
  <si>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</si>
  <si>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</si>
  <si>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</si>
  <si>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</si>
  <si>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</si>
  <si>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</si>
  <si>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</si>
  <si>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</si>
  <si>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</si>
  <si>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</si>
  <si>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</si>
  <si>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</si>
  <si>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</si>
  <si>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</si>
  <si>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</si>
  <si>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</si>
  <si>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</si>
  <si>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</si>
  <si>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</si>
  <si>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</si>
  <si>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</si>
  <si>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</si>
  <si>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</si>
  <si>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</si>
  <si>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</si>
  <si>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</si>
  <si>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</si>
  <si>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</si>
  <si>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</si>
  <si>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</si>
  <si>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</si>
  <si>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</si>
  <si>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</si>
  <si>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</si>
  <si>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</si>
  <si>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</si>
  <si>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</si>
  <si>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</si>
  <si>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</si>
  <si>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</si>
  <si>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</si>
  <si>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</si>
  <si>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</si>
  <si>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</si>
  <si>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</si>
  <si>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</si>
  <si>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</si>
  <si>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</si>
  <si>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</si>
  <si>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</si>
  <si>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</si>
  <si>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</si>
  <si>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</si>
  <si>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</si>
  <si>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</si>
  <si>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</si>
  <si>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</si>
  <si>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</si>
  <si>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</si>
  <si>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</si>
  <si>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</si>
  <si>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</si>
  <si>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</si>
  <si>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</si>
  <si>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</si>
  <si>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</si>
  <si>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</si>
  <si>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</si>
  <si>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</si>
  <si>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</si>
  <si>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</si>
  <si>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</si>
  <si>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</si>
  <si>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</si>
  <si>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</si>
  <si>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</si>
  <si>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</si>
  <si>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</si>
  <si>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</si>
  <si>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</si>
  <si>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</si>
  <si>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</si>
  <si>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</si>
  <si>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</si>
  <si>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</si>
  <si>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</si>
  <si>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</si>
  <si>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</si>
  <si>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</si>
  <si>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</si>
  <si>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</si>
  <si>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</si>
  <si>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</si>
  <si>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</si>
  <si>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</si>
  <si>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</si>
  <si>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</si>
  <si>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</si>
  <si>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</si>
  <si>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</si>
  <si>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</si>
  <si>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</si>
  <si>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</si>
  <si>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</si>
  <si>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</si>
  <si>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</si>
  <si>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</si>
  <si>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</si>
  <si>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</si>
  <si>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</si>
  <si>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</si>
  <si>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</si>
  <si>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</si>
  <si>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</si>
  <si>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</si>
  <si>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</si>
  <si>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</si>
  <si>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</si>
  <si>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</si>
  <si>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</si>
  <si>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</si>
  <si>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</si>
  <si>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</si>
  <si>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</si>
  <si>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</si>
  <si>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</si>
  <si>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</si>
  <si>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</si>
  <si>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</si>
  <si>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</si>
  <si>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</si>
  <si>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</si>
  <si>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</si>
  <si>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</si>
  <si>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</si>
  <si>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</si>
  <si>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</si>
  <si>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</si>
  <si>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</si>
  <si>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</si>
  <si>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</si>
  <si>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</si>
  <si>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</si>
  <si>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</si>
  <si>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</si>
  <si>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</si>
  <si>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</si>
  <si>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</si>
  <si>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</si>
  <si>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</si>
  <si>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</si>
  <si>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</si>
  <si>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</si>
  <si>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</si>
  <si>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</si>
  <si>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</si>
  <si>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</si>
  <si>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</si>
  <si>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</si>
  <si>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</si>
  <si>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</si>
  <si>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</si>
  <si>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</si>
  <si>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</si>
  <si>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</si>
  <si>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</si>
  <si>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</si>
  <si>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</si>
  <si>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</si>
  <si>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</si>
  <si>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</si>
  <si>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</si>
  <si>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</si>
  <si>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</si>
  <si>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</si>
  <si>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</si>
  <si>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</si>
  <si>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</si>
  <si>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</si>
  <si>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</si>
  <si>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</si>
  <si>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</si>
  <si>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</si>
  <si>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</si>
  <si>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</si>
  <si>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</si>
  <si>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</si>
  <si>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</si>
  <si>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</si>
  <si>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</si>
  <si>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</si>
  <si>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</si>
  <si>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</si>
  <si>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</si>
  <si>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</si>
  <si>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</si>
  <si>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</si>
  <si>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</si>
  <si>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</si>
  <si>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</si>
  <si>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</si>
  <si>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</si>
  <si>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</si>
  <si>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</si>
  <si>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</si>
  <si>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</si>
  <si>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</si>
  <si>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</si>
  <si>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</si>
  <si>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</si>
  <si>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</si>
  <si>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</si>
  <si>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</si>
  <si>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</si>
  <si>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</si>
  <si>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</si>
  <si>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</si>
  <si>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</si>
  <si>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</si>
  <si>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</si>
  <si>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</si>
  <si>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</si>
  <si>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</si>
  <si>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</si>
  <si>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</si>
  <si>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</si>
  <si>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</si>
  <si>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</si>
  <si>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</si>
  <si>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</si>
  <si>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</si>
  <si>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</si>
  <si>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</si>
  <si>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</si>
  <si>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</si>
  <si>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</si>
  <si>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</si>
  <si>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</si>
  <si>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</si>
  <si>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</si>
  <si>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</si>
  <si>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</si>
  <si>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</si>
  <si>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</si>
  <si>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</si>
  <si>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</si>
  <si>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</si>
  <si>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</si>
  <si>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</si>
  <si>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</si>
  <si>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</si>
  <si>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</si>
  <si>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</si>
  <si>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</si>
  <si>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</si>
  <si>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</si>
  <si>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</si>
  <si>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</si>
  <si>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</si>
  <si>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</si>
  <si>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</si>
  <si>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</si>
  <si>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</si>
  <si>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</si>
  <si>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</si>
  <si>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</si>
  <si>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</si>
  <si>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</si>
  <si>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</si>
  <si>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</si>
  <si>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</si>
  <si>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</si>
  <si>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</si>
  <si>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</si>
  <si>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</si>
  <si>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</si>
  <si>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</si>
  <si>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</si>
  <si>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</si>
  <si>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</si>
  <si>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</si>
  <si>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</si>
  <si>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</si>
  <si>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</si>
  <si>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</si>
  <si>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</si>
  <si>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</si>
  <si>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</si>
  <si>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</si>
  <si>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</si>
  <si>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</si>
  <si>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</si>
  <si>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</si>
  <si>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</si>
  <si>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</si>
  <si>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</si>
  <si>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</si>
  <si>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</si>
  <si>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</si>
  <si>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</si>
  <si>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</si>
  <si>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</si>
  <si>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</si>
  <si>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</si>
  <si>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</si>
  <si>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</si>
  <si>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</si>
  <si>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</si>
  <si>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</si>
  <si>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</si>
  <si>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</si>
  <si>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</si>
  <si>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</si>
  <si>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</si>
  <si>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</si>
  <si>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</si>
  <si>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</si>
  <si>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</si>
  <si>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</si>
  <si>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</si>
  <si>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</si>
  <si>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</si>
  <si>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</si>
  <si>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</si>
  <si>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</si>
  <si>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</si>
  <si>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</si>
  <si>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</si>
  <si>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</si>
  <si>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</si>
  <si>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</si>
  <si>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</si>
  <si>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</si>
  <si>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</si>
  <si>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</si>
  <si>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</si>
  <si>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</si>
  <si>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</si>
  <si>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</si>
  <si>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</si>
  <si>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</si>
  <si>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</si>
  <si>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</si>
  <si>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</si>
  <si>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</si>
  <si>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</si>
  <si>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</si>
  <si>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</si>
  <si>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</si>
  <si>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</si>
  <si>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</si>
  <si>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</si>
  <si>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</si>
  <si>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</si>
  <si>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</si>
  <si>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</si>
  <si>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</si>
  <si>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</si>
  <si>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</si>
  <si>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</si>
  <si>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</si>
  <si>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</si>
  <si>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</si>
  <si>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</si>
  <si>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</si>
  <si>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</si>
  <si>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</si>
  <si>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</si>
  <si>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</si>
  <si>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</si>
  <si>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</si>
  <si>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</si>
  <si>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</si>
  <si>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</si>
  <si>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</si>
  <si>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</si>
  <si>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</si>
  <si>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</si>
  <si>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</si>
  <si>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</si>
  <si>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</si>
  <si>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</si>
  <si>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</si>
  <si>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</si>
  <si>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</si>
  <si>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</si>
  <si>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</si>
  <si>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</si>
  <si>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</si>
  <si>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</si>
  <si>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</si>
  <si>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</si>
  <si>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</si>
  <si>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</si>
  <si>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</si>
  <si>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</si>
  <si>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</si>
  <si>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</si>
  <si>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</si>
  <si>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</si>
  <si>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</si>
  <si>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</si>
  <si>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</si>
  <si>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</si>
  <si>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</si>
  <si>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</si>
  <si>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</si>
  <si>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</si>
  <si>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</si>
  <si>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</si>
  <si>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</si>
  <si>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</si>
  <si>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</si>
  <si>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</si>
  <si>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</si>
  <si>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</si>
  <si>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</si>
  <si>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</si>
  <si>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</si>
  <si>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</si>
  <si>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</si>
  <si>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</si>
  <si>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</si>
  <si>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</si>
  <si>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</si>
  <si>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</si>
  <si>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</si>
  <si>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</si>
  <si>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</si>
  <si>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</si>
  <si>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</si>
  <si>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</si>
  <si>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</si>
  <si>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</si>
  <si>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</si>
  <si>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</si>
  <si>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</si>
  <si>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</si>
  <si>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</si>
  <si>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</si>
  <si>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</si>
  <si>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</si>
  <si>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</si>
  <si>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</si>
  <si>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</si>
  <si>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</si>
  <si>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</si>
  <si>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</si>
  <si>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</si>
  <si>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</si>
  <si>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</si>
  <si>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</si>
  <si>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</si>
  <si>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</si>
  <si>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</si>
  <si>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</si>
  <si>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</si>
  <si>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</si>
  <si>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</si>
  <si>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</si>
  <si>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</si>
  <si>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</si>
  <si>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</si>
  <si>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</si>
  <si>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</si>
  <si>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</si>
  <si>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</si>
  <si>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</si>
  <si>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</si>
  <si>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</si>
  <si>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</si>
  <si>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</si>
  <si>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</si>
  <si>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</si>
  <si>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</si>
  <si>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</si>
  <si>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</si>
  <si>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</si>
  <si>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</si>
  <si>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</si>
  <si>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</si>
  <si>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</si>
  <si>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</si>
  <si>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</si>
  <si>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</si>
  <si>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</si>
  <si>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</si>
  <si>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</si>
  <si>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</si>
  <si>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</si>
  <si>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</si>
  <si>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</si>
  <si>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</si>
  <si>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</si>
  <si>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</si>
  <si>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</si>
  <si>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</si>
  <si>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</si>
  <si>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</si>
  <si>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</si>
  <si>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</si>
  <si>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</si>
  <si>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</si>
  <si>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</si>
  <si>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</si>
  <si>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</si>
  <si>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</si>
  <si>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</si>
  <si>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</si>
  <si>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</si>
  <si>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</si>
  <si>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</si>
  <si>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</si>
  <si>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</si>
  <si>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</si>
  <si>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</si>
  <si>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</si>
  <si>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</si>
  <si>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</si>
  <si>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</si>
  <si>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</si>
  <si>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</si>
  <si>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</si>
  <si>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</si>
  <si>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</si>
  <si>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</si>
  <si>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</si>
  <si>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</si>
  <si>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</si>
  <si>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</si>
  <si>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</si>
  <si>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</si>
  <si>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</si>
  <si>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</si>
  <si>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</si>
  <si>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</si>
  <si>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</si>
  <si>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</si>
  <si>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</si>
  <si>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</si>
  <si>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</si>
  <si>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</si>
  <si>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</si>
  <si>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</si>
  <si>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</si>
  <si>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</si>
  <si>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</si>
  <si>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</si>
  <si>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</si>
  <si>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</si>
  <si>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</si>
  <si>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</si>
  <si>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</si>
  <si>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</si>
  <si>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</si>
  <si>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</si>
  <si>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</si>
  <si>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</si>
  <si>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</si>
  <si>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</si>
  <si>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</si>
  <si>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</si>
  <si>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</si>
  <si>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</si>
  <si>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</si>
  <si>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</si>
  <si>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</si>
  <si>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</si>
  <si>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</si>
  <si>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</si>
  <si>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</si>
  <si>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</si>
  <si>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</si>
  <si>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</si>
  <si>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</si>
  <si>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</si>
  <si>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</si>
  <si>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</si>
  <si>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</si>
  <si>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</si>
  <si>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</si>
  <si>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</si>
  <si>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</si>
  <si>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</si>
  <si>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</si>
  <si>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</si>
  <si>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</si>
  <si>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</si>
  <si>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</si>
  <si>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</si>
  <si>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</si>
  <si>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</si>
  <si>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</si>
  <si>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</si>
  <si>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</si>
  <si>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</si>
  <si>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</si>
  <si>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</si>
  <si>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</si>
  <si>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</si>
  <si>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</si>
  <si>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</si>
  <si>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</si>
  <si>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</si>
  <si>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</si>
  <si>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</si>
  <si>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</si>
  <si>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</si>
  <si>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</si>
  <si>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</si>
  <si>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</si>
  <si>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</si>
  <si>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</si>
  <si>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</si>
  <si>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</si>
  <si>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</si>
  <si>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</si>
  <si>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</si>
  <si>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</si>
  <si>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</si>
  <si>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</si>
  <si>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</si>
  <si>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</si>
  <si>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</si>
  <si>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</si>
  <si>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</si>
  <si>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</si>
  <si>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</si>
  <si>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</si>
  <si>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</si>
  <si>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</si>
  <si>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</si>
  <si>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</si>
  <si>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</si>
  <si>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</si>
  <si>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</si>
  <si>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</si>
  <si>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</si>
  <si>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</si>
  <si>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</si>
  <si>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</si>
  <si>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</si>
  <si>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</si>
  <si>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</si>
  <si>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</si>
  <si>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</si>
  <si>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</si>
  <si>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</si>
  <si>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</si>
  <si>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</si>
  <si>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</si>
  <si>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</si>
  <si>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</si>
  <si>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</si>
  <si>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</si>
  <si>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</si>
  <si>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</si>
  <si>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</si>
  <si>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</si>
  <si>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</si>
  <si>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</si>
  <si>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</si>
  <si>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</si>
  <si>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</si>
  <si>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</si>
  <si>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</si>
  <si>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</si>
  <si>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</si>
  <si>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</si>
  <si>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</si>
  <si>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</si>
  <si>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</si>
  <si>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</si>
  <si>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</si>
  <si>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</si>
  <si>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</si>
  <si>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</si>
  <si>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</si>
  <si>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</si>
  <si>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</si>
  <si>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</si>
  <si>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</si>
  <si>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</si>
  <si>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</si>
  <si>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</si>
  <si>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</si>
  <si>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</si>
  <si>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</si>
  <si>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</si>
  <si>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</si>
  <si>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</si>
  <si>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</si>
  <si>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</si>
  <si>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</si>
  <si>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</si>
  <si>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</si>
  <si>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</si>
  <si>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</si>
  <si>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</si>
  <si>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</si>
  <si>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</si>
  <si>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</si>
  <si>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</si>
  <si>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</si>
  <si>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</si>
  <si>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</si>
  <si>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</si>
  <si>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</si>
  <si>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</si>
  <si>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</si>
  <si>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</si>
  <si>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</si>
  <si>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</si>
  <si>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</si>
  <si>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</si>
  <si>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</si>
  <si>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</si>
  <si>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</si>
  <si>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</si>
  <si>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</si>
  <si>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</si>
  <si>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</si>
  <si>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</si>
  <si>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</si>
  <si>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</si>
  <si>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</si>
  <si>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</si>
  <si>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</si>
  <si>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</si>
  <si>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</si>
  <si>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</si>
  <si>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</si>
  <si>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</si>
  <si>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</si>
  <si>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</si>
  <si>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</si>
  <si>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</si>
  <si>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</si>
  <si>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</si>
  <si>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</si>
  <si>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</si>
  <si>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</si>
  <si>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</si>
  <si>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</si>
  <si>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</si>
  <si>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</si>
  <si>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</si>
  <si>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</si>
  <si>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</si>
  <si>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</si>
  <si>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</si>
  <si>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</si>
  <si>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</si>
  <si>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</si>
  <si>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</si>
  <si>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</si>
  <si>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</si>
  <si>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</si>
  <si>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</si>
  <si>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</si>
  <si>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</si>
  <si>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</si>
  <si>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</si>
  <si>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</si>
  <si>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</si>
  <si>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</si>
  <si>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</si>
  <si>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</si>
  <si>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</si>
  <si>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</si>
  <si>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</si>
  <si>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</si>
  <si>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</si>
  <si>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</si>
  <si>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</si>
  <si>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</si>
  <si>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</si>
  <si>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</si>
  <si>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</si>
  <si>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</si>
  <si>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</si>
  <si>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</si>
  <si>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</si>
  <si>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</si>
  <si>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</si>
  <si>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</si>
  <si>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</si>
  <si>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</si>
  <si>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</si>
  <si>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</si>
  <si>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</si>
  <si>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</si>
  <si>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</si>
  <si>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</si>
  <si>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</si>
  <si>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</si>
  <si>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</si>
  <si>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</si>
  <si>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</si>
  <si>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</si>
  <si>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</si>
  <si>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</si>
  <si>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</si>
  <si>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</si>
  <si>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</si>
  <si>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</si>
  <si>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</si>
  <si>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</si>
  <si>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</si>
  <si>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</si>
  <si>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</si>
  <si>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</si>
  <si>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</si>
  <si>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</si>
  <si>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</si>
  <si>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</si>
  <si>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</si>
  <si>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</si>
  <si>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</si>
  <si>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</si>
  <si>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</si>
  <si>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</si>
  <si>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</si>
  <si>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</si>
  <si>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</si>
  <si>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</si>
  <si>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</si>
  <si>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</si>
  <si>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</si>
  <si>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</si>
  <si>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</si>
  <si>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</si>
  <si>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</si>
  <si>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</si>
  <si>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</si>
  <si>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</si>
  <si>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</si>
  <si>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</si>
  <si>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</si>
  <si>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</si>
  <si>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</si>
  <si>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</si>
  <si>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</si>
  <si>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</si>
  <si>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</si>
  <si>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</si>
  <si>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</si>
  <si>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</si>
  <si>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</si>
  <si>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</si>
  <si>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</si>
  <si>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</si>
  <si>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</si>
  <si>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</si>
  <si>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</si>
  <si>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</si>
  <si>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</si>
  <si>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</si>
  <si>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</si>
  <si>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</si>
  <si>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</si>
  <si>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</si>
  <si>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</si>
  <si>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</si>
  <si>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</si>
  <si>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</si>
  <si>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</si>
  <si>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</si>
  <si>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</si>
  <si>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</si>
  <si>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</si>
  <si>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</si>
  <si>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</si>
  <si>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</si>
  <si>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</si>
  <si>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</si>
  <si>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</si>
  <si>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</si>
  <si>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</si>
  <si>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</si>
  <si>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</si>
  <si>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</si>
  <si>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</si>
  <si>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</si>
  <si>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</si>
  <si>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</si>
  <si>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</si>
  <si>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</si>
  <si>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</si>
  <si>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</si>
  <si>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</si>
  <si>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</si>
  <si>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</si>
  <si>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</si>
  <si>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</si>
  <si>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</si>
  <si>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</si>
  <si>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</si>
  <si>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</si>
  <si>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</si>
  <si>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</si>
  <si>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</si>
  <si>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</si>
  <si>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</si>
  <si>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</si>
  <si>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</si>
  <si>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</si>
  <si>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</si>
  <si>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</si>
  <si>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</si>
  <si>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</si>
  <si>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</si>
  <si>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</si>
  <si>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</si>
  <si>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</si>
  <si>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</si>
  <si>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</si>
  <si>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</si>
  <si>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</si>
  <si>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</si>
  <si>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</si>
  <si>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</si>
  <si>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</si>
  <si>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</si>
  <si>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</si>
  <si>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</si>
  <si>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</si>
  <si>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</si>
  <si>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</si>
  <si>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</si>
  <si>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</si>
  <si>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</si>
  <si>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</si>
  <si>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</si>
  <si>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</si>
  <si>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</si>
  <si>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</si>
  <si>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</si>
  <si>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</si>
  <si>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</si>
  <si>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</si>
  <si>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</si>
  <si>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</si>
  <si>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</si>
  <si>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</si>
  <si>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</si>
  <si>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</si>
  <si>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</si>
  <si>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</si>
  <si>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</si>
  <si>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</si>
  <si>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</si>
  <si>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</si>
  <si>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</si>
  <si>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</si>
  <si>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</si>
  <si>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</si>
  <si>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</si>
  <si>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</si>
  <si>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</si>
  <si>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</si>
  <si>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</si>
  <si>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</si>
  <si>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</si>
  <si>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</si>
  <si>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</si>
  <si>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</si>
  <si>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</si>
  <si>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</si>
  <si>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</si>
  <si>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</si>
  <si>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</si>
  <si>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</si>
  <si>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</si>
  <si>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</si>
  <si>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</si>
  <si>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</si>
  <si>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</si>
  <si>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</si>
  <si>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</si>
  <si>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</si>
  <si>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</si>
  <si>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</si>
  <si>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</si>
  <si>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</si>
  <si>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</si>
  <si>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</si>
  <si>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</si>
  <si>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</si>
  <si>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</si>
  <si>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</si>
  <si>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</si>
  <si>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</si>
  <si>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</si>
  <si>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</si>
  <si>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</si>
  <si>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</si>
  <si>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</si>
  <si>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</si>
  <si>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</si>
  <si>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</si>
  <si>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</si>
  <si>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</si>
  <si>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</si>
  <si>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</si>
  <si>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</si>
  <si>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</si>
  <si>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</si>
  <si>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</si>
  <si>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</si>
  <si>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</si>
  <si>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</si>
  <si>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</si>
  <si>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</si>
  <si>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</si>
  <si>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</si>
  <si>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</si>
  <si>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</si>
  <si>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</si>
  <si>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</si>
  <si>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</si>
  <si>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</si>
  <si>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</si>
  <si>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</si>
  <si>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</si>
  <si>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</si>
  <si>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</si>
  <si>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</si>
  <si>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</si>
  <si>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</si>
  <si>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</si>
  <si>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</si>
  <si>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</si>
  <si>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</si>
  <si>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</si>
  <si>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</si>
  <si>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</si>
  <si>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</si>
  <si>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</si>
  <si>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</si>
  <si>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</si>
  <si>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</si>
  <si>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</si>
  <si>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</si>
  <si>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</si>
  <si>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</si>
  <si>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</si>
  <si>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</si>
  <si>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</si>
  <si>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</si>
  <si>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</si>
  <si>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</si>
  <si>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</si>
  <si>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</si>
  <si>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</si>
  <si>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</si>
  <si>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</si>
  <si>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</si>
  <si>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</si>
  <si>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</si>
  <si>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</si>
  <si>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</si>
  <si>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</si>
  <si>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</si>
  <si>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</si>
  <si>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</si>
  <si>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</si>
  <si>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</si>
  <si>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</si>
  <si>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</si>
  <si>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</si>
  <si>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</si>
  <si>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</si>
  <si>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</si>
  <si>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</si>
  <si>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</si>
  <si>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</si>
  <si>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</si>
  <si>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</si>
  <si>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</si>
  <si>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</si>
  <si>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</si>
  <si>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</si>
  <si>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</si>
  <si>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</si>
  <si>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</si>
  <si>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</si>
  <si>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</si>
  <si>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</si>
  <si>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</si>
  <si>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</si>
  <si>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</si>
  <si>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</si>
  <si>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</si>
  <si>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</si>
  <si>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</si>
  <si>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</si>
  <si>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</si>
  <si>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</si>
  <si>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</si>
  <si>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</si>
  <si>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</si>
  <si>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</si>
  <si>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</si>
  <si>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</si>
  <si>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</si>
  <si>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</si>
  <si>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</si>
  <si>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</si>
  <si>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</si>
  <si>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</si>
  <si>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</si>
  <si>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</si>
  <si>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</si>
  <si>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</si>
  <si>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</si>
  <si>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</si>
  <si>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</si>
  <si>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</si>
  <si>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</si>
  <si>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</si>
  <si>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</si>
  <si>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</si>
  <si>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</si>
  <si>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</si>
  <si>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</si>
  <si>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</si>
  <si>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</si>
  <si>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</si>
  <si>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</si>
  <si>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</si>
  <si>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</si>
  <si>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</si>
  <si>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</si>
  <si>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</si>
  <si>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</si>
  <si>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</si>
  <si>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</si>
  <si>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</si>
  <si>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</si>
  <si>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</si>
  <si>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</si>
  <si>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</si>
  <si>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</si>
  <si>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</si>
  <si>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</si>
  <si>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</si>
  <si>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</si>
  <si>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</si>
  <si>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</si>
  <si>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</si>
  <si>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</si>
  <si>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</si>
  <si>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</si>
  <si>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</si>
  <si>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</si>
  <si>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</si>
  <si>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</si>
  <si>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</si>
  <si>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</si>
  <si>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</si>
  <si>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</si>
  <si>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</si>
  <si>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</si>
  <si>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</si>
  <si>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</si>
  <si>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</si>
  <si>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</si>
  <si>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</si>
  <si>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</si>
  <si>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</si>
  <si>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</si>
  <si>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</si>
  <si>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</si>
  <si>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</si>
  <si>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</si>
  <si>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</si>
  <si>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</si>
  <si>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</si>
  <si>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</si>
  <si>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</si>
  <si>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</si>
  <si>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</si>
  <si>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</si>
  <si>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</si>
  <si>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</si>
  <si>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</si>
  <si>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</si>
  <si>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</si>
  <si>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</si>
  <si>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</si>
  <si>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</si>
  <si>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</si>
  <si>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</si>
  <si>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</si>
  <si>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</si>
  <si>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</si>
  <si>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</si>
  <si>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</si>
  <si>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</si>
  <si>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</si>
  <si>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</si>
  <si>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</si>
  <si>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</si>
  <si>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</si>
  <si>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</si>
  <si>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</si>
  <si>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</si>
  <si>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</si>
  <si>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</si>
  <si>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</si>
  <si>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</si>
  <si>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</si>
  <si>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</si>
  <si>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</si>
  <si>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</si>
  <si>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</si>
  <si>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</si>
  <si>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</si>
  <si>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</si>
  <si>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</si>
  <si>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</si>
  <si>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</si>
  <si>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</si>
  <si>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</si>
  <si>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</si>
  <si>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</si>
  <si>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</si>
  <si>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</si>
  <si>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</si>
  <si>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</si>
  <si>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</si>
  <si>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</si>
  <si>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</si>
  <si>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</si>
  <si>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</si>
  <si>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</si>
  <si>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</si>
  <si>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</si>
  <si>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</si>
  <si>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</si>
  <si>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</si>
  <si>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</si>
  <si>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</si>
  <si>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</si>
  <si>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</si>
  <si>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</si>
  <si>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</si>
  <si>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</si>
  <si>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</si>
  <si>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</si>
  <si>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</si>
  <si>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</si>
  <si>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</si>
  <si>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</si>
  <si>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</si>
  <si>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</si>
  <si>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</si>
  <si>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</si>
  <si>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</si>
  <si>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</si>
  <si>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</si>
  <si>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</si>
  <si>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</si>
  <si>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</si>
  <si>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</si>
  <si>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</si>
  <si>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</si>
  <si>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</si>
  <si>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</si>
  <si>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</si>
  <si>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</si>
  <si>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</si>
  <si>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</si>
  <si>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</si>
  <si>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</si>
  <si>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</si>
  <si>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</si>
  <si>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</si>
  <si>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</si>
  <si>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</si>
  <si>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</si>
  <si>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</si>
  <si>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</si>
  <si>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</si>
  <si>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</si>
  <si>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</si>
  <si>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</si>
  <si>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</si>
  <si>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</si>
  <si>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</si>
  <si>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</si>
  <si>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</si>
  <si>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</si>
  <si>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</si>
  <si>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</si>
  <si>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</si>
  <si>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</si>
  <si>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</si>
  <si>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</si>
  <si>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</si>
  <si>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</si>
  <si>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</si>
  <si>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</si>
  <si>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</si>
  <si>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</si>
  <si>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</si>
  <si>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</si>
  <si>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</si>
  <si>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</si>
  <si>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</si>
  <si>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</si>
  <si>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</si>
  <si>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</si>
  <si>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</si>
  <si>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</si>
  <si>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</si>
  <si>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</si>
  <si>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</si>
  <si>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</si>
  <si>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</si>
  <si>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</si>
  <si>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</si>
  <si>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</si>
  <si>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</si>
  <si>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</si>
  <si>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</si>
  <si>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</si>
  <si>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</si>
  <si>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</si>
  <si>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</si>
  <si>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</si>
  <si>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</si>
  <si>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</si>
  <si>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</si>
  <si>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</si>
  <si>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</si>
  <si>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</si>
  <si>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</si>
  <si>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</si>
  <si>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</si>
  <si>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</si>
  <si>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</si>
  <si>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</si>
  <si>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</si>
  <si>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</si>
  <si>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</si>
  <si>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</si>
  <si>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</si>
  <si>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</si>
  <si>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</si>
  <si>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</si>
  <si>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</si>
  <si>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</si>
  <si>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</si>
  <si>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</si>
  <si>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</si>
  <si>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</si>
  <si>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</si>
  <si>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</si>
  <si>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</si>
  <si>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</si>
  <si>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</si>
  <si>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</si>
  <si>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</si>
  <si>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</si>
  <si>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</si>
  <si>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</si>
  <si>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</si>
  <si>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</si>
  <si>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</si>
  <si>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</si>
  <si>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</si>
  <si>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</si>
  <si>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</si>
  <si>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</si>
  <si>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</si>
  <si>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</si>
  <si>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</si>
  <si>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</si>
  <si>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</si>
  <si>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</si>
  <si>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</si>
  <si>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</si>
  <si>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</si>
  <si>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</si>
  <si>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</si>
  <si>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</si>
  <si>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</si>
  <si>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</si>
  <si>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</si>
  <si>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</si>
  <si>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</si>
  <si>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</si>
  <si>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</si>
  <si>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</si>
  <si>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</si>
  <si>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</si>
  <si>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</si>
  <si>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</si>
  <si>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</si>
  <si>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</si>
  <si>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</si>
  <si>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</si>
  <si>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</si>
  <si>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</si>
  <si>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</si>
  <si>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</si>
  <si>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</si>
  <si>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</si>
  <si>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</si>
  <si>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</si>
  <si>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</si>
  <si>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</si>
  <si>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</si>
  <si>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</si>
  <si>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</si>
  <si>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</si>
  <si>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</si>
  <si>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</si>
  <si>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</si>
  <si>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</si>
  <si>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</si>
  <si>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</si>
  <si>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</si>
  <si>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</si>
  <si>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</si>
  <si>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</si>
  <si>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</si>
  <si>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</si>
  <si>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</si>
  <si>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</si>
  <si>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</si>
  <si>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</si>
  <si>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</si>
  <si>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</si>
  <si>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</si>
  <si>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</si>
  <si>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</si>
  <si>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</si>
  <si>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</si>
  <si>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</si>
  <si>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</si>
  <si>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</si>
  <si>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</si>
  <si>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</si>
  <si>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</si>
  <si>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</si>
  <si>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</si>
  <si>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</si>
  <si>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</si>
  <si>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</si>
  <si>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</si>
  <si>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</si>
  <si>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</si>
  <si>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</si>
  <si>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</si>
  <si>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</si>
  <si>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</si>
  <si>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</si>
  <si>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</si>
  <si>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</si>
  <si>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</si>
  <si>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</si>
  <si>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</si>
  <si>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</si>
  <si>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</si>
  <si>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</si>
  <si>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</si>
  <si>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</si>
  <si>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</si>
  <si>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</si>
  <si>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</si>
  <si>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</si>
  <si>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</si>
  <si>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</si>
  <si>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</si>
  <si>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</si>
  <si>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</si>
  <si>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</si>
  <si>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</si>
  <si>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</si>
  <si>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</si>
  <si>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</si>
  <si>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</si>
  <si>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</si>
  <si>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</si>
  <si>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</si>
  <si>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</si>
  <si>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</si>
  <si>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</si>
  <si>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</si>
  <si>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</si>
  <si>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</si>
  <si>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</si>
  <si>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</si>
  <si>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</si>
  <si>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</si>
  <si>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</si>
  <si>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</si>
  <si>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</si>
  <si>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</si>
  <si>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</si>
  <si>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</si>
  <si>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</si>
  <si>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</si>
  <si>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</si>
  <si>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</si>
  <si>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</si>
  <si>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</si>
  <si>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</si>
  <si>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</si>
  <si>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</si>
  <si>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</si>
  <si>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</si>
  <si>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</si>
  <si>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</si>
  <si>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</si>
  <si>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</si>
  <si>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</si>
  <si>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</si>
  <si>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</si>
  <si>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</si>
  <si>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</si>
  <si>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</si>
  <si>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</si>
  <si>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</si>
  <si>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</si>
  <si>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</si>
  <si>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</si>
  <si>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</si>
  <si>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</si>
  <si>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</si>
  <si>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</si>
  <si>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</si>
  <si>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</si>
  <si>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</si>
  <si>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</si>
  <si>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</si>
  <si>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</si>
  <si>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</si>
  <si>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</si>
  <si>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</si>
  <si>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</si>
  <si>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</si>
  <si>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</si>
  <si>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</si>
  <si>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</si>
  <si>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</si>
  <si>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</si>
  <si>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</si>
  <si>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</si>
  <si>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</si>
  <si>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</si>
  <si>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</si>
  <si>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</si>
  <si>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</si>
  <si>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</si>
  <si>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</si>
  <si>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</si>
  <si>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</si>
  <si>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</si>
  <si>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</si>
  <si>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</si>
  <si>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</si>
  <si>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</si>
  <si>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</si>
  <si>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</si>
  <si>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</si>
  <si>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</si>
  <si>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</si>
  <si>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</si>
  <si>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</si>
  <si>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</si>
  <si>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</si>
  <si>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</si>
  <si>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</si>
  <si>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</si>
  <si>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</si>
  <si>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</si>
  <si>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</si>
  <si>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</si>
  <si>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</si>
  <si>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</si>
  <si>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</si>
  <si>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</si>
  <si>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</si>
  <si>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</si>
  <si>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</si>
  <si>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</si>
  <si>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</si>
  <si>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</si>
  <si>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</si>
  <si>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</si>
  <si>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</si>
  <si>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</si>
  <si>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</si>
  <si>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</si>
  <si>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</si>
  <si>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</si>
  <si>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</si>
  <si>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</si>
  <si>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</si>
  <si>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</si>
  <si>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</si>
  <si>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</si>
  <si>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</si>
  <si>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</si>
  <si>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</si>
  <si>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</si>
  <si>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</si>
  <si>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</si>
  <si>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</si>
  <si>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</si>
  <si>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</si>
  <si>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</si>
  <si>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</si>
  <si>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</si>
  <si>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</si>
  <si>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</si>
  <si>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</si>
  <si>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</si>
  <si>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</si>
  <si>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</si>
  <si>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</si>
  <si>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</si>
  <si>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</si>
  <si>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</si>
  <si>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</si>
  <si>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</si>
  <si>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</si>
  <si>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</si>
  <si>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</si>
  <si>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</si>
  <si>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</si>
  <si>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</si>
  <si>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</si>
  <si>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</si>
  <si>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</si>
  <si>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</si>
  <si>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</si>
  <si>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</si>
  <si>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</si>
  <si>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</si>
  <si>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</si>
  <si>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</si>
  <si>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</si>
  <si>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</si>
  <si>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</si>
  <si>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</si>
  <si>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</si>
  <si>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</si>
  <si>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</si>
  <si>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</si>
  <si>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</si>
  <si>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</si>
  <si>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</si>
  <si>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</si>
  <si>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</si>
  <si>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</si>
  <si>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</si>
  <si>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</si>
  <si>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</si>
  <si>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</si>
  <si>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</si>
  <si>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</si>
  <si>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</si>
  <si>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</si>
  <si>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</si>
  <si>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</si>
  <si>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</si>
  <si>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</si>
  <si>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</si>
  <si>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</si>
  <si>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</si>
  <si>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</si>
  <si>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</si>
  <si>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</si>
  <si>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</si>
  <si>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</si>
  <si>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</si>
  <si>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</si>
  <si>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</si>
  <si>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</si>
  <si>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</si>
  <si>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</si>
  <si>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</si>
  <si>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</si>
  <si>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</si>
  <si>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</si>
  <si>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</si>
  <si>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</si>
  <si>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</si>
  <si>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</si>
  <si>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</si>
  <si>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</si>
  <si>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</si>
  <si>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</si>
  <si>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</si>
  <si>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</si>
  <si>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</si>
  <si>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</si>
  <si>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</si>
  <si>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</si>
  <si>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</si>
  <si>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</si>
  <si>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</si>
  <si>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</si>
  <si>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</si>
  <si>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</si>
  <si>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</si>
  <si>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</si>
  <si>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</si>
  <si>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</si>
  <si>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</si>
  <si>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</si>
  <si>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</si>
  <si>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</si>
  <si>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</si>
  <si>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</si>
  <si>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</si>
  <si>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</si>
  <si>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</si>
  <si>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</si>
  <si>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</si>
  <si>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</si>
  <si>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</si>
  <si>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</si>
  <si>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</si>
  <si>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</si>
  <si>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</si>
  <si>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</si>
  <si>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</si>
  <si>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</si>
  <si>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</si>
  <si>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</si>
  <si>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</si>
  <si>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</si>
  <si>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</si>
  <si>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</si>
  <si>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</si>
  <si>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</si>
  <si>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</si>
  <si>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</si>
  <si>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</si>
  <si>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</si>
  <si>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</si>
  <si>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</si>
  <si>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</si>
  <si>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</si>
  <si>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</si>
  <si>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</si>
  <si>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</si>
  <si>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</si>
  <si>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</si>
  <si>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</si>
  <si>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</si>
  <si>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</si>
  <si>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</si>
  <si>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</si>
  <si>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</si>
  <si>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</si>
  <si>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</si>
  <si>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</si>
  <si>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</si>
  <si>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</si>
  <si>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</si>
  <si>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</si>
  <si>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</si>
  <si>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</si>
  <si>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</si>
  <si>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</si>
  <si>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</si>
  <si>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</si>
  <si>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</si>
  <si>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</si>
  <si>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</si>
  <si>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</si>
  <si>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</si>
  <si>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</si>
  <si>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</si>
  <si>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</si>
  <si>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</si>
  <si>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</si>
  <si>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</si>
  <si>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</si>
  <si>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</si>
  <si>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</si>
  <si>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</si>
  <si>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</si>
  <si>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</si>
  <si>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</si>
  <si>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</si>
  <si>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</si>
  <si>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</si>
  <si>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</si>
  <si>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</si>
  <si>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</si>
  <si>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</si>
  <si>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</si>
  <si>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</si>
  <si>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</si>
  <si>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</si>
  <si>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</si>
  <si>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</si>
  <si>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</si>
  <si>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</si>
  <si>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</si>
  <si>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</si>
  <si>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</si>
  <si>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</si>
  <si>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</si>
  <si>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</si>
  <si>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</si>
  <si>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</si>
  <si>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</si>
  <si>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</si>
  <si>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</si>
  <si>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</si>
  <si>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</si>
  <si>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</si>
  <si>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</si>
  <si>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</si>
  <si>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</si>
  <si>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</si>
  <si>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</si>
  <si>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</si>
  <si>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</si>
  <si>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</si>
  <si>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</si>
  <si>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</si>
  <si>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</si>
  <si>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</si>
  <si>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</si>
  <si>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</si>
  <si>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</si>
  <si>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</si>
  <si>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</si>
  <si>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</si>
  <si>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</si>
  <si>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</si>
  <si>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</si>
  <si>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</si>
  <si>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</si>
  <si>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</si>
  <si>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</si>
  <si>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</si>
  <si>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</si>
  <si>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</si>
  <si>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</si>
  <si>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</si>
  <si>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</si>
  <si>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</si>
  <si>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</si>
  <si>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</si>
  <si>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</si>
  <si>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</si>
  <si>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</si>
  <si>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</si>
  <si>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</si>
  <si>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</si>
  <si>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</si>
  <si>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</si>
  <si>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</si>
  <si>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</si>
  <si>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</si>
  <si>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</si>
  <si>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</si>
  <si>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</si>
  <si>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</si>
  <si>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</si>
  <si>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</si>
  <si>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</si>
  <si>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</si>
  <si>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</si>
  <si>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</si>
  <si>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</si>
  <si>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</si>
  <si>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</si>
  <si>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</si>
  <si>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</si>
  <si>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</si>
  <si>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</si>
  <si>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</si>
  <si>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</si>
  <si>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</si>
  <si>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</si>
  <si>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</si>
  <si>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</si>
  <si>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</si>
  <si>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</si>
  <si>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</si>
  <si>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</si>
  <si>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</si>
  <si>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</si>
  <si>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</si>
  <si>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</si>
  <si>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</si>
  <si>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</si>
  <si>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</si>
  <si>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</si>
  <si>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</si>
  <si>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</si>
  <si>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</si>
  <si>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</si>
  <si>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</si>
  <si>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</si>
  <si>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</si>
  <si>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</si>
  <si>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</si>
  <si>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</si>
  <si>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</si>
  <si>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</si>
  <si>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</si>
  <si>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</si>
  <si>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</si>
  <si>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</si>
  <si>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</si>
  <si>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</si>
  <si>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</si>
  <si>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</si>
  <si>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</si>
  <si>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</si>
  <si>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</si>
  <si>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</si>
  <si>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</si>
  <si>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</si>
  <si>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</si>
  <si>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</si>
  <si>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</si>
  <si>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</si>
  <si>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</si>
  <si>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</si>
  <si>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</si>
  <si>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</si>
  <si>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</si>
  <si>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</si>
  <si>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</si>
  <si>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</si>
  <si>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</si>
  <si>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</si>
  <si>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</si>
  <si>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</si>
  <si>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</si>
  <si>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</si>
  <si>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</si>
  <si>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</si>
  <si>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</si>
  <si>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</si>
  <si>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</si>
  <si>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</si>
  <si>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</si>
  <si>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</si>
  <si>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</si>
  <si>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</si>
  <si>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</si>
  <si>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</si>
  <si>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</si>
  <si>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</si>
  <si>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</si>
  <si>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</si>
  <si>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</si>
  <si>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</si>
  <si>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</si>
  <si>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</si>
  <si>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</si>
  <si>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</si>
  <si>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</si>
  <si>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</si>
  <si>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</si>
  <si>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</si>
  <si>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</si>
  <si>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</si>
  <si>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</si>
  <si>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</si>
  <si>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</si>
  <si>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</si>
  <si>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</si>
  <si>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</si>
  <si>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</si>
  <si>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</si>
  <si>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</si>
  <si>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</si>
  <si>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</si>
  <si>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</si>
  <si>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</si>
  <si>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</si>
  <si>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</si>
  <si>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</si>
  <si>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</si>
  <si>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</si>
  <si>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</si>
  <si>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</si>
  <si>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</si>
  <si>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</si>
  <si>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</si>
  <si>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</si>
  <si>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</si>
  <si>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</si>
  <si>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</si>
  <si>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</si>
  <si>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</si>
  <si>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</si>
  <si>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</si>
  <si>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</si>
  <si>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</si>
  <si>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</si>
  <si>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</si>
  <si>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</si>
  <si>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</si>
  <si>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</si>
  <si>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</si>
  <si>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</si>
  <si>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</si>
  <si>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</si>
  <si>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</si>
  <si>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</si>
  <si>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</si>
  <si>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</si>
  <si>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</si>
  <si>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</si>
  <si>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</si>
  <si>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</si>
  <si>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</si>
  <si>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</si>
  <si>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</si>
  <si>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</si>
  <si>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</si>
  <si>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</si>
  <si>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</si>
  <si>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</si>
  <si>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</si>
  <si>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</si>
  <si>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</si>
  <si>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</si>
  <si>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</si>
  <si>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</si>
  <si>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</si>
  <si>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</si>
  <si>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</si>
  <si>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</si>
  <si>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</si>
  <si>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</si>
  <si>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</si>
  <si>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</si>
  <si>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</si>
  <si>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</si>
  <si>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</si>
  <si>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</si>
  <si>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</si>
  <si>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</si>
  <si>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</si>
  <si>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</si>
  <si>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</si>
  <si>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</si>
  <si>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</si>
  <si>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</si>
  <si>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</si>
  <si>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</si>
  <si>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</si>
  <si>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</si>
  <si>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</si>
  <si>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</si>
  <si>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</si>
  <si>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</si>
  <si>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</si>
  <si>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</si>
  <si>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</si>
  <si>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</si>
  <si>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</si>
  <si>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</si>
  <si>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</si>
  <si>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</si>
  <si>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</si>
  <si>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</si>
  <si>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</si>
  <si>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</si>
  <si>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</si>
  <si>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</si>
  <si>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</si>
  <si>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</si>
  <si>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</si>
  <si>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</si>
  <si>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</si>
  <si>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</si>
  <si>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</si>
  <si>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</si>
  <si>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</si>
  <si>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</si>
  <si>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</si>
  <si>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</si>
  <si>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</si>
  <si>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</si>
  <si>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</si>
  <si>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</si>
  <si>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</si>
  <si>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</si>
  <si>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</si>
  <si>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</si>
  <si>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</si>
  <si>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</si>
  <si>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</si>
  <si>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</si>
  <si>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</si>
  <si>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</si>
  <si>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</si>
  <si>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</si>
  <si>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</si>
  <si>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</si>
  <si>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</si>
  <si>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</si>
  <si>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</si>
  <si>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</si>
  <si>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</si>
  <si>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</si>
  <si>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</si>
  <si>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</si>
  <si>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</si>
  <si>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</si>
  <si>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</si>
  <si>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</si>
  <si>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</si>
  <si>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</si>
  <si>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</si>
  <si>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</si>
  <si>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</si>
  <si>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</si>
  <si>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</si>
  <si>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</si>
  <si>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</si>
  <si>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</si>
  <si>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</si>
  <si>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</si>
  <si>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</si>
  <si>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</si>
  <si>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</si>
  <si>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</si>
  <si>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</si>
  <si>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</si>
  <si>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</si>
  <si>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</si>
  <si>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</si>
  <si>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</si>
  <si>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</si>
  <si>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</si>
  <si>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</si>
  <si>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</si>
  <si>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</si>
  <si>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</si>
  <si>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</si>
  <si>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</si>
  <si>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</si>
  <si>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</si>
  <si>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</si>
  <si>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</si>
  <si>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</si>
  <si>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</si>
  <si>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</si>
  <si>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</si>
  <si>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</si>
  <si>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</si>
  <si>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</si>
  <si>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</si>
  <si>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</si>
  <si>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</si>
  <si>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</si>
  <si>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</si>
  <si>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</si>
  <si>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</si>
  <si>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</si>
  <si>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</si>
  <si>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</si>
  <si>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</si>
  <si>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</si>
  <si>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</si>
  <si>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</si>
  <si>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</si>
  <si>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</si>
  <si>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</si>
  <si>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</si>
  <si>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</si>
  <si>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</si>
  <si>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</si>
  <si>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</si>
  <si>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</si>
  <si>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</si>
  <si>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</si>
  <si>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</si>
  <si>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</si>
  <si>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</si>
  <si>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</si>
  <si>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</si>
  <si>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</si>
  <si>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</si>
  <si>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</si>
  <si>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</si>
  <si>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</si>
  <si>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</si>
  <si>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</si>
  <si>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</si>
  <si>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</si>
  <si>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</si>
  <si>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</si>
  <si>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</si>
  <si>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</si>
  <si>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</si>
  <si>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</si>
  <si>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</si>
  <si>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</si>
  <si>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</si>
  <si>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</si>
  <si>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</si>
  <si>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</si>
  <si>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</si>
  <si>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</si>
  <si>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</si>
  <si>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</si>
  <si>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</si>
  <si>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</si>
  <si>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</si>
  <si>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</si>
  <si>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</si>
  <si>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</si>
  <si>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</si>
  <si>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</si>
  <si>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</si>
  <si>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</si>
  <si>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</si>
  <si>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</si>
  <si>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</si>
  <si>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</si>
  <si>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</si>
  <si>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</si>
  <si>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</si>
  <si>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</si>
  <si>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</si>
  <si>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</si>
  <si>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</si>
  <si>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</si>
  <si>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</si>
  <si>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</si>
  <si>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</si>
  <si>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</si>
  <si>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</si>
  <si>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</si>
  <si>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</si>
  <si>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</si>
  <si>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</si>
  <si>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</si>
  <si>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</si>
  <si>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</si>
  <si>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</si>
  <si>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</si>
  <si>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</si>
  <si>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</si>
  <si>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</si>
  <si>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</si>
  <si>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</si>
  <si>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</si>
  <si>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</si>
  <si>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</si>
  <si>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</si>
  <si>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</si>
  <si>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</si>
  <si>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</si>
  <si>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</si>
  <si>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</si>
  <si>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</si>
  <si>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</si>
  <si>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</si>
  <si>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</si>
  <si>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</si>
  <si>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</si>
  <si>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</si>
  <si>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</si>
  <si>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</si>
  <si>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</si>
  <si>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</si>
  <si>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</si>
  <si>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</si>
  <si>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</si>
  <si>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</si>
  <si>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</si>
  <si>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</si>
  <si>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</si>
  <si>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</si>
  <si>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</si>
  <si>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</si>
  <si>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</si>
  <si>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</si>
  <si>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</si>
  <si>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</si>
  <si>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</si>
  <si>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</si>
  <si>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</si>
  <si>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</si>
  <si>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</si>
  <si>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</si>
  <si>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</si>
  <si>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</si>
  <si>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</si>
  <si>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</si>
  <si>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</si>
  <si>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</si>
  <si>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</si>
  <si>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</si>
  <si>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</si>
  <si>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</si>
  <si>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</si>
  <si>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</si>
  <si>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</si>
  <si>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</si>
  <si>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</si>
  <si>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</si>
  <si>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</si>
  <si>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</si>
  <si>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</si>
  <si>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</si>
  <si>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</si>
  <si>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</si>
  <si>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</si>
  <si>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</si>
  <si>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</si>
  <si>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</si>
  <si>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</si>
  <si>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</si>
  <si>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</si>
  <si>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</si>
  <si>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</si>
  <si>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</si>
  <si>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</si>
  <si>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</si>
  <si>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</si>
  <si>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</si>
  <si>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</si>
  <si>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</si>
  <si>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</si>
  <si>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</si>
  <si>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</si>
  <si>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</si>
  <si>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</si>
  <si>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</si>
  <si>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</si>
  <si>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</si>
  <si>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</si>
  <si>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</si>
  <si>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</si>
  <si>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</si>
  <si>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</si>
  <si>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</si>
  <si>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</si>
  <si>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</si>
  <si>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</si>
  <si>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</si>
  <si>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</si>
  <si>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</si>
  <si>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</si>
  <si>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</si>
  <si>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</si>
  <si>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</si>
  <si>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</si>
  <si>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</si>
  <si>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</si>
  <si>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</si>
  <si>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</si>
  <si>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</si>
  <si>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</si>
  <si>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</si>
  <si>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</si>
  <si>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</si>
  <si>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</si>
  <si>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</si>
  <si>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</si>
  <si>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</si>
  <si>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</si>
  <si>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</si>
  <si>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</si>
  <si>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</si>
  <si>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</si>
  <si>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</si>
  <si>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</si>
  <si>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</si>
  <si>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</si>
  <si>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</si>
  <si>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</si>
  <si>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</si>
  <si>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</si>
  <si>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</si>
  <si>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</si>
  <si>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</si>
  <si>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</si>
  <si>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</si>
  <si>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</si>
  <si>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</si>
  <si>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</si>
  <si>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</si>
  <si>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</si>
  <si>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</si>
  <si>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</si>
  <si>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</si>
  <si>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</si>
  <si>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</si>
  <si>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</si>
  <si>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</si>
  <si>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</si>
  <si>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</si>
  <si>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</si>
  <si>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</si>
  <si>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</si>
  <si>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</si>
  <si>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</si>
  <si>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</si>
  <si>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</si>
  <si>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</si>
  <si>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</si>
  <si>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</si>
  <si>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</si>
  <si>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</si>
  <si>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</si>
  <si>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</si>
  <si>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</si>
  <si>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</si>
  <si>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</si>
  <si>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</si>
  <si>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</si>
  <si>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</si>
  <si>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</si>
  <si>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</si>
  <si>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</si>
  <si>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</si>
  <si>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</si>
  <si>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</si>
  <si>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</si>
  <si>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</si>
  <si>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</si>
  <si>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</si>
  <si>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</si>
  <si>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</si>
  <si>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</si>
  <si>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</si>
  <si>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</si>
  <si>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</si>
  <si>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</si>
  <si>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</si>
  <si>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</si>
  <si>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</si>
  <si>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</si>
  <si>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</si>
  <si>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</si>
  <si>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</si>
  <si>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</si>
  <si>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</si>
  <si>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</si>
  <si>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</si>
  <si>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</si>
  <si>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</si>
  <si>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</si>
  <si>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</si>
  <si>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</si>
  <si>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</si>
  <si>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</si>
  <si>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</si>
  <si>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</si>
  <si>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</si>
  <si>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</si>
  <si>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</si>
  <si>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</si>
  <si>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</si>
  <si>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</si>
  <si>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</si>
  <si>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</si>
  <si>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</si>
  <si>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</si>
  <si>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</si>
  <si>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</si>
  <si>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</si>
  <si>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</si>
  <si>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</si>
  <si>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</si>
  <si>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</si>
  <si>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</si>
  <si>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</si>
  <si>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</si>
  <si>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</si>
  <si>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</si>
  <si>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</si>
  <si>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</si>
  <si>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</si>
  <si>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</si>
  <si>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</si>
  <si>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</si>
  <si>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</si>
  <si>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</si>
  <si>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</si>
  <si>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</si>
  <si>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</si>
  <si>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</si>
  <si>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</si>
  <si>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</si>
  <si>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</si>
  <si>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</si>
  <si>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</si>
  <si>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</si>
  <si>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</si>
  <si>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</si>
  <si>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</si>
  <si>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</si>
  <si>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</si>
  <si>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</si>
  <si>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</si>
  <si>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</si>
  <si>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</si>
  <si>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</si>
  <si>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</si>
  <si>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</si>
  <si>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</si>
  <si>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</si>
  <si>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</si>
  <si>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</si>
  <si>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</si>
  <si>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</si>
  <si>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</si>
  <si>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</si>
  <si>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</si>
  <si>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</si>
  <si>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</si>
  <si>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</si>
  <si>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</si>
  <si>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</si>
  <si>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</si>
  <si>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</si>
  <si>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</si>
  <si>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</si>
  <si>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</si>
  <si>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</si>
  <si>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</si>
  <si>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</si>
  <si>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</si>
  <si>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</si>
  <si>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</si>
  <si>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</si>
  <si>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</si>
  <si>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</si>
  <si>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</si>
  <si>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</si>
  <si>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</si>
  <si>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</si>
  <si>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</si>
  <si>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</si>
  <si>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</si>
  <si>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</si>
  <si>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</si>
  <si>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</si>
  <si>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</si>
  <si>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</si>
  <si>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</si>
  <si>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</si>
  <si>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</si>
  <si>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</si>
  <si>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</si>
  <si>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</si>
  <si>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</si>
  <si>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</si>
  <si>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</si>
  <si>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</si>
  <si>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</si>
  <si>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</si>
  <si>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</si>
  <si>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</si>
  <si>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</si>
  <si>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</si>
  <si>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</si>
  <si>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</si>
  <si>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</si>
  <si>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</si>
  <si>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</si>
  <si>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</si>
  <si>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</si>
  <si>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</si>
  <si>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</si>
  <si>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</si>
  <si>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</si>
  <si>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</si>
  <si>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</si>
  <si>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</si>
  <si>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</si>
  <si>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</si>
  <si>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</si>
  <si>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</si>
  <si>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</si>
  <si>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</si>
  <si>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</si>
  <si>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</si>
  <si>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</si>
  <si>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</si>
  <si>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</si>
  <si>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</si>
  <si>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</si>
  <si>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</si>
  <si>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</si>
  <si>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</si>
  <si>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</si>
  <si>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</si>
  <si>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</si>
  <si>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</si>
  <si>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</si>
  <si>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</si>
  <si>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</si>
  <si>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</si>
  <si>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</si>
  <si>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</si>
  <si>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</si>
  <si>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</si>
  <si>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</si>
  <si>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</si>
  <si>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</si>
  <si>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</si>
  <si>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</si>
  <si>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</si>
  <si>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</si>
  <si>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</si>
  <si>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</si>
  <si>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</si>
  <si>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</si>
  <si>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</si>
  <si>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</si>
  <si>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</si>
  <si>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</si>
  <si>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</si>
  <si>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</si>
  <si>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</si>
  <si>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</si>
  <si>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</si>
  <si>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</si>
  <si>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</si>
  <si>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</si>
  <si>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</si>
  <si>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</si>
  <si>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</si>
  <si>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</si>
  <si>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</si>
  <si>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</si>
  <si>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</si>
  <si>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</si>
  <si>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</si>
  <si>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</si>
  <si>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</si>
  <si>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</si>
  <si>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</si>
  <si>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</si>
  <si>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</si>
  <si>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</si>
  <si>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</si>
  <si>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</si>
  <si>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</si>
  <si>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</si>
  <si>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</si>
  <si>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</si>
  <si>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</si>
  <si>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</si>
  <si>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</si>
  <si>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</si>
  <si>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</si>
  <si>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</si>
  <si>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</si>
  <si>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</si>
  <si>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</si>
  <si>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</si>
  <si>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</si>
  <si>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</si>
  <si>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</si>
  <si>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</si>
  <si>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</si>
  <si>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</si>
  <si>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</si>
  <si>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</si>
  <si>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</si>
  <si>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</si>
  <si>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</si>
  <si>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</si>
  <si>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</si>
  <si>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</si>
  <si>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</si>
  <si>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</si>
  <si>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</si>
  <si>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</si>
  <si>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</si>
  <si>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</si>
  <si>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</si>
  <si>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</si>
  <si>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</si>
  <si>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</si>
  <si>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</si>
  <si>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</si>
  <si>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</si>
  <si>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</si>
  <si>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</si>
  <si>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</si>
  <si>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</si>
  <si>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</si>
  <si>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</si>
  <si>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</si>
  <si>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</si>
  <si>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</si>
  <si>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</si>
  <si>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</si>
  <si>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</si>
  <si>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</si>
  <si>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</si>
  <si>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</si>
  <si>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</si>
  <si>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</si>
  <si>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</si>
  <si>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</si>
  <si>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</si>
  <si>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</si>
  <si>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</si>
  <si>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</si>
  <si>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</si>
  <si>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</si>
  <si>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</si>
  <si>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</si>
  <si>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</si>
  <si>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</si>
  <si>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</si>
  <si>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</si>
  <si>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</si>
  <si>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</si>
  <si>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</si>
  <si>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</si>
  <si>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</si>
  <si>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</si>
  <si>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</si>
  <si>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</si>
  <si>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</si>
  <si>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</si>
  <si>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</si>
  <si>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</si>
  <si>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</si>
  <si>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</si>
  <si>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</si>
  <si>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</si>
  <si>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</si>
  <si>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</si>
  <si>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</si>
  <si>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</si>
  <si>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</si>
  <si>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</si>
  <si>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</si>
  <si>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</si>
  <si>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</si>
  <si>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</si>
  <si>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</si>
  <si>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</si>
  <si>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</si>
  <si>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</si>
  <si>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</si>
  <si>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</si>
  <si>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</si>
  <si>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</si>
  <si>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</si>
  <si>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</si>
  <si>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</si>
  <si>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</si>
  <si>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</si>
  <si>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</si>
  <si>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</si>
  <si>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</si>
  <si>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</si>
  <si>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</si>
  <si>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</si>
  <si>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</si>
  <si>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</si>
  <si>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</si>
  <si>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</si>
  <si>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</si>
  <si>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</si>
  <si>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</si>
  <si>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</si>
  <si>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</si>
  <si>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</si>
  <si>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</si>
  <si>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</si>
  <si>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</si>
  <si>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</si>
  <si>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</si>
  <si>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</si>
  <si>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</si>
  <si>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</si>
  <si>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</si>
  <si>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</si>
  <si>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</si>
  <si>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</si>
  <si>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</si>
  <si>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</si>
  <si>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</si>
  <si>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</si>
  <si>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</si>
  <si>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</si>
  <si>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</si>
  <si>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</si>
  <si>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</si>
  <si>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</si>
  <si>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</si>
  <si>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</si>
  <si>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</si>
  <si>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</si>
  <si>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</si>
  <si>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</si>
  <si>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</si>
  <si>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</si>
  <si>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</si>
  <si>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</si>
  <si>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</si>
  <si>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</si>
  <si>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</si>
  <si>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</si>
  <si>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</si>
  <si>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</si>
  <si>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</si>
  <si>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</si>
  <si>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</si>
  <si>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</si>
  <si>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</si>
  <si>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</si>
  <si>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</si>
  <si>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</si>
  <si>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</si>
  <si>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</si>
  <si>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</si>
  <si>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</si>
  <si>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</si>
  <si>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</si>
  <si>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</si>
  <si>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</si>
  <si>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</si>
  <si>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</si>
  <si>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</si>
  <si>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</si>
  <si>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</si>
  <si>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</si>
  <si>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</si>
  <si>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</si>
  <si>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</si>
  <si>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</si>
  <si>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</si>
  <si>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</si>
  <si>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</si>
  <si>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</si>
  <si>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</si>
  <si>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</si>
  <si>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</si>
  <si>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</si>
  <si>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</si>
  <si>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</si>
  <si>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</si>
  <si>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</si>
  <si>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</si>
  <si>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</si>
  <si>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</si>
  <si>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</si>
  <si>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</si>
  <si>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</si>
  <si>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</si>
  <si>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</si>
  <si>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</si>
  <si>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</si>
  <si>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</si>
  <si>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</si>
  <si>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</si>
  <si>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</si>
  <si>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</si>
  <si>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</si>
  <si>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</si>
  <si>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</si>
  <si>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</si>
  <si>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</si>
  <si>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</si>
  <si>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</si>
  <si>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</si>
  <si>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</si>
  <si>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</si>
  <si>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</si>
  <si>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</si>
  <si>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</si>
  <si>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</si>
  <si>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</si>
  <si>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</si>
  <si>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</si>
  <si>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</si>
  <si>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</si>
  <si>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</si>
  <si>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</si>
  <si>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</si>
  <si>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</si>
  <si>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</si>
  <si>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</si>
  <si>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</si>
  <si>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</si>
  <si>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</si>
  <si>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</si>
  <si>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</si>
  <si>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</si>
  <si>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</si>
  <si>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</si>
  <si>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</si>
  <si>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</si>
  <si>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</si>
  <si>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</si>
  <si>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</si>
  <si>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</si>
  <si>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</si>
  <si>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</si>
  <si>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</si>
  <si>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</si>
  <si>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</si>
  <si>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</si>
  <si>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</si>
  <si>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</si>
  <si>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</si>
  <si>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</si>
  <si>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</si>
  <si>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</si>
  <si>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</si>
  <si>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</si>
  <si>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</si>
  <si>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</si>
  <si>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</si>
  <si>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</si>
  <si>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</si>
  <si>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</si>
  <si>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</si>
  <si>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</si>
  <si>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</si>
  <si>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</si>
  <si>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</si>
  <si>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</si>
  <si>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</si>
  <si>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</si>
  <si>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</si>
  <si>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</si>
  <si>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</si>
  <si>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</si>
  <si>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</si>
  <si>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</si>
  <si>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</si>
  <si>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</si>
  <si>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</si>
  <si>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</si>
  <si>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</si>
  <si>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</si>
  <si>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</si>
  <si>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</si>
  <si>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</si>
  <si>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</si>
  <si>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</si>
  <si>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</si>
  <si>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</si>
  <si>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</si>
  <si>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</si>
  <si>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</si>
  <si>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</si>
  <si>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</si>
  <si>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</si>
  <si>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</si>
  <si>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</si>
  <si>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</si>
  <si>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</si>
  <si>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</si>
  <si>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</si>
  <si>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</si>
  <si>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</si>
  <si>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</si>
  <si>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</si>
  <si>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</si>
  <si>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</si>
  <si>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</si>
  <si>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</si>
  <si>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</si>
  <si>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</si>
  <si>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</si>
  <si>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</si>
  <si>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</si>
  <si>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</si>
  <si>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</si>
  <si>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</si>
  <si>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</si>
  <si>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</si>
  <si>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</si>
  <si>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</si>
  <si>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</si>
  <si>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</si>
  <si>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</si>
  <si>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</si>
  <si>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</si>
  <si>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</si>
  <si>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</si>
  <si>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</si>
  <si>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</si>
  <si>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</si>
  <si>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</si>
  <si>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</si>
  <si>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</si>
  <si>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</si>
  <si>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</si>
  <si>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</si>
  <si>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</si>
  <si>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</si>
  <si>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</si>
  <si>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</si>
  <si>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</si>
  <si>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</si>
  <si>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</si>
  <si>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</si>
  <si>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</si>
  <si>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</si>
  <si>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</si>
  <si>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</si>
  <si>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</si>
  <si>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</si>
  <si>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</si>
  <si>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</si>
  <si>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</si>
  <si>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</si>
  <si>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</si>
  <si>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</si>
  <si>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</si>
  <si>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</si>
  <si>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</si>
  <si>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</si>
  <si>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</si>
  <si>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</si>
  <si>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</si>
  <si>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</si>
  <si>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</si>
  <si>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</si>
  <si>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</si>
  <si>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</si>
  <si>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</si>
  <si>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</si>
  <si>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</si>
  <si>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</si>
  <si>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</si>
  <si>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</si>
  <si>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</si>
  <si>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</si>
  <si>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</si>
  <si>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</si>
  <si>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</si>
  <si>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</si>
  <si>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</si>
  <si>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</si>
  <si>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</si>
  <si>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</si>
  <si>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</si>
  <si>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</si>
  <si>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</si>
  <si>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</si>
  <si>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</si>
  <si>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</si>
  <si>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</si>
  <si>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</si>
  <si>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</si>
  <si>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</si>
  <si>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</si>
  <si>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</si>
  <si>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</si>
  <si>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</si>
  <si>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</si>
  <si>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</si>
  <si>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</si>
  <si>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</si>
  <si>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</si>
  <si>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</si>
  <si>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</si>
  <si>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</si>
  <si>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</si>
  <si>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</si>
  <si>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</si>
  <si>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</si>
  <si>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</si>
  <si>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</si>
  <si>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</si>
  <si>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</si>
  <si>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</si>
  <si>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</si>
  <si>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</si>
  <si>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</si>
  <si>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</si>
  <si>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</si>
  <si>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</si>
  <si>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</si>
  <si>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</si>
  <si>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</si>
  <si>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</si>
  <si>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</si>
  <si>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</si>
  <si>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</si>
  <si>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</si>
  <si>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</si>
  <si>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</si>
  <si>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</si>
  <si>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</si>
  <si>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</si>
  <si>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</si>
  <si>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</si>
  <si>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</si>
  <si>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</si>
  <si>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</si>
  <si>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</si>
  <si>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</si>
  <si>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</si>
  <si>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</si>
  <si>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</si>
  <si>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</si>
  <si>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</si>
  <si>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</si>
  <si>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</si>
  <si>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</si>
  <si>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</si>
  <si>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</si>
  <si>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</si>
  <si>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</si>
  <si>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</si>
  <si>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</si>
  <si>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</si>
  <si>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</si>
  <si>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</si>
  <si>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</si>
  <si>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</si>
  <si>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</si>
  <si>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</si>
  <si>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</si>
  <si>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</si>
  <si>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</si>
  <si>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</si>
  <si>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</si>
  <si>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</si>
  <si>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</si>
  <si>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</si>
  <si>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</si>
  <si>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</si>
  <si>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</si>
  <si>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</si>
  <si>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</si>
  <si>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</si>
  <si>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</si>
  <si>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</si>
  <si>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</si>
  <si>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</si>
  <si>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</si>
  <si>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</si>
  <si>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</si>
  <si>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</si>
  <si>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</si>
  <si>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</si>
  <si>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</si>
  <si>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</si>
  <si>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</si>
  <si>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</si>
  <si>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</si>
  <si>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</si>
  <si>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</si>
  <si>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</si>
  <si>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</si>
  <si>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</si>
  <si>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</si>
  <si>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</si>
  <si>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</si>
  <si>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</si>
  <si>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</si>
  <si>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</si>
  <si>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</si>
  <si>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</si>
  <si>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</si>
  <si>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</si>
  <si>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</si>
  <si>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</si>
  <si>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</si>
  <si>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</si>
  <si>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</si>
  <si>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</si>
  <si>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</si>
  <si>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</si>
  <si>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</si>
  <si>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</si>
  <si>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</si>
  <si>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</si>
  <si>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</si>
  <si>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</si>
  <si>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</si>
  <si>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</si>
  <si>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</si>
  <si>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</si>
  <si>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</si>
  <si>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</si>
  <si>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</si>
  <si>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</si>
  <si>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</si>
  <si>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</si>
  <si>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</si>
  <si>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</si>
  <si>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</si>
  <si>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</si>
  <si>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</si>
  <si>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</si>
  <si>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</si>
  <si>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</si>
  <si>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</si>
  <si>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</si>
  <si>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</si>
  <si>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</si>
  <si>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</si>
  <si>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</si>
  <si>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</si>
  <si>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</si>
  <si>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</si>
  <si>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</si>
  <si>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</si>
  <si>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</si>
  <si>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</si>
  <si>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</si>
  <si>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</si>
  <si>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</si>
  <si>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</si>
  <si>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</si>
  <si>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</si>
  <si>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</si>
  <si>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</si>
  <si>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</si>
  <si>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</si>
  <si>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</si>
  <si>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</si>
  <si>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</si>
  <si>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</si>
  <si>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</si>
  <si>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</si>
  <si>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</si>
  <si>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</si>
  <si>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</si>
  <si>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</si>
  <si>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</si>
  <si>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</si>
  <si>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</si>
  <si>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</si>
  <si>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</si>
  <si>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</si>
  <si>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</si>
  <si>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</si>
  <si>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</si>
  <si>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</si>
  <si>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</si>
  <si>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</si>
  <si>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</si>
  <si>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</si>
  <si>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</si>
  <si>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</si>
  <si>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</si>
  <si>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</si>
  <si>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</si>
  <si>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</si>
  <si>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</si>
  <si>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</si>
  <si>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</si>
  <si>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</si>
  <si>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</si>
  <si>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</si>
  <si>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</si>
  <si>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</si>
  <si>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</si>
  <si>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</si>
  <si>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</si>
  <si>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</si>
  <si>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</si>
  <si>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</si>
  <si>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</si>
  <si>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</si>
  <si>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</si>
  <si>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</si>
  <si>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</si>
  <si>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</si>
  <si>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</si>
  <si>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</si>
  <si>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</si>
  <si>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</si>
  <si>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</si>
  <si>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</si>
  <si>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</si>
  <si>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</si>
  <si>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</si>
  <si>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</si>
  <si>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</si>
  <si>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</si>
  <si>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</si>
  <si>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</si>
  <si>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</si>
  <si>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</si>
  <si>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</si>
  <si>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</si>
  <si>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</si>
  <si>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</si>
  <si>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</si>
  <si>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</si>
  <si>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</si>
  <si>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</si>
  <si>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</si>
  <si>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</si>
  <si>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</si>
  <si>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</si>
  <si>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</si>
  <si>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</si>
  <si>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</si>
  <si>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</si>
  <si>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</si>
  <si>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</si>
  <si>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</si>
  <si>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</si>
  <si>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</si>
  <si>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</si>
  <si>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</si>
  <si>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</si>
  <si>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</si>
  <si>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</si>
  <si>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</si>
  <si>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</si>
  <si>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</si>
  <si>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</si>
  <si>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</si>
  <si>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</si>
  <si>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</si>
  <si>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</si>
  <si>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</si>
  <si>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</si>
  <si>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</si>
  <si>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</si>
  <si>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</si>
  <si>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</si>
  <si>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</si>
  <si>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</si>
  <si>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</si>
  <si>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</si>
  <si>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</si>
  <si>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</si>
  <si>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</si>
  <si>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</si>
  <si>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</si>
  <si>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</si>
  <si>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</si>
  <si>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</si>
  <si>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</si>
  <si>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</si>
  <si>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</si>
  <si>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</si>
  <si>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</si>
  <si>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</si>
  <si>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</si>
  <si>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</si>
  <si>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</si>
  <si>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</si>
  <si>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</si>
  <si>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</si>
  <si>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</si>
  <si>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</si>
  <si>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</si>
  <si>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</si>
  <si>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</si>
  <si>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</si>
  <si>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</si>
  <si>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</si>
  <si>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</si>
  <si>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</si>
  <si>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</si>
  <si>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</si>
  <si>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</si>
  <si>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</si>
  <si>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</si>
  <si>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</si>
  <si>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</si>
  <si>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</si>
  <si>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</si>
  <si>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</si>
  <si>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</si>
  <si>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</si>
  <si>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</si>
  <si>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</si>
  <si>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</si>
  <si>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</si>
  <si>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</si>
  <si>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</si>
  <si>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</si>
  <si>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</si>
  <si>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</si>
  <si>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</si>
  <si>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</si>
  <si>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</si>
  <si>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</si>
  <si>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</si>
  <si>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</si>
  <si>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</si>
  <si>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</si>
  <si>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</si>
  <si>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</si>
  <si>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</si>
  <si>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</si>
  <si>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</si>
  <si>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</si>
  <si>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</si>
  <si>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</si>
  <si>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</si>
  <si>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</si>
  <si>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</si>
  <si>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</si>
  <si>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</si>
  <si>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</si>
  <si>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</si>
  <si>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</si>
  <si>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</si>
  <si>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</si>
  <si>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</si>
  <si>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</si>
  <si>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</si>
  <si>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</si>
  <si>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</si>
  <si>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</si>
  <si>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</si>
  <si>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</si>
  <si>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</si>
  <si>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</si>
  <si>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</si>
  <si>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</si>
  <si>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</si>
  <si>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</si>
  <si>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</si>
  <si>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</si>
  <si>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</si>
  <si>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</si>
  <si>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</si>
  <si>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</si>
  <si>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</si>
  <si>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</si>
  <si>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</si>
  <si>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</si>
  <si>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</si>
  <si>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</si>
  <si>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</si>
  <si>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</si>
  <si>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</si>
  <si>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</si>
  <si>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</si>
  <si>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</si>
  <si>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</si>
  <si>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</si>
  <si>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</si>
  <si>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</si>
  <si>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</si>
  <si>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</si>
  <si>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</si>
  <si>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</si>
  <si>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</si>
  <si>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</si>
  <si>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</si>
  <si>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</si>
  <si>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</si>
  <si>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</si>
  <si>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</si>
  <si>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</si>
  <si>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</si>
  <si>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</si>
  <si>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</si>
  <si>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</si>
  <si>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</si>
  <si>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</si>
  <si>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</si>
  <si>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</si>
  <si>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</si>
  <si>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</si>
  <si>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</si>
  <si>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</si>
  <si>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</si>
  <si>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</si>
  <si>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</si>
  <si>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</si>
  <si>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</si>
  <si>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</si>
  <si>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</si>
  <si>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</si>
  <si>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</si>
  <si>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</si>
  <si>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</si>
  <si>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</si>
  <si>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</si>
  <si>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</si>
  <si>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</si>
  <si>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</si>
  <si>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</si>
  <si>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</si>
  <si>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</si>
  <si>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</si>
  <si>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</si>
  <si>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</si>
  <si>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</si>
  <si>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</si>
  <si>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</si>
  <si>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</si>
  <si>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</si>
  <si>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</si>
  <si>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</si>
  <si>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</si>
  <si>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</si>
  <si>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</si>
  <si>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</si>
  <si>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</si>
  <si>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</si>
  <si>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</si>
  <si>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</si>
  <si>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</si>
  <si>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</si>
  <si>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</si>
  <si>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</si>
  <si>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</si>
  <si>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</si>
  <si>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</si>
  <si>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</si>
  <si>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</si>
  <si>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</si>
  <si>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</si>
  <si>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</si>
  <si>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</si>
  <si>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</si>
  <si>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</si>
  <si>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</si>
  <si>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</si>
  <si>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</si>
  <si>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</si>
  <si>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</si>
  <si>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</si>
  <si>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</si>
  <si>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</si>
  <si>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</si>
  <si>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</si>
  <si>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</si>
  <si>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</si>
  <si>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</si>
  <si>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</si>
  <si>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</si>
  <si>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</si>
  <si>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</si>
  <si>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</si>
  <si>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</si>
  <si>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</si>
  <si>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</si>
  <si>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</si>
  <si>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</si>
  <si>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</si>
  <si>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</si>
  <si>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</si>
  <si>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</si>
  <si>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</si>
  <si>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</si>
  <si>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</si>
  <si>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</si>
  <si>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</si>
  <si>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</si>
  <si>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</si>
  <si>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</si>
  <si>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</si>
  <si>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</si>
  <si>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</si>
  <si>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</si>
  <si>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</si>
  <si>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</si>
  <si>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</si>
  <si>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</si>
  <si>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</si>
  <si>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</si>
  <si>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</si>
  <si>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</si>
  <si>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</si>
  <si>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</si>
  <si>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</si>
  <si>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</si>
  <si>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</si>
  <si>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</si>
  <si>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</si>
  <si>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</si>
  <si>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</si>
  <si>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</si>
  <si>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</si>
  <si>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</si>
  <si>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</si>
  <si>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</si>
  <si>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</si>
  <si>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</si>
  <si>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</si>
  <si>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</si>
  <si>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</si>
  <si>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</si>
  <si>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</si>
  <si>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</si>
  <si>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</si>
  <si>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</si>
  <si>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</si>
  <si>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</si>
  <si>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</si>
  <si>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</si>
  <si>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</si>
  <si>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</si>
  <si>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</si>
  <si>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</si>
  <si>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</si>
  <si>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</si>
  <si>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</si>
  <si>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</si>
  <si>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</si>
  <si>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</si>
  <si>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</si>
  <si>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</si>
  <si>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</si>
  <si>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</si>
  <si>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</si>
  <si>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</si>
  <si>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</si>
  <si>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</si>
  <si>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</si>
  <si>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</si>
  <si>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</si>
  <si>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</si>
  <si>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</si>
  <si>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</si>
  <si>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</si>
  <si>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</si>
  <si>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</si>
  <si>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</si>
  <si>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</si>
  <si>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</si>
  <si>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</si>
  <si>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</si>
  <si>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</si>
  <si>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</si>
  <si>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</si>
  <si>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</si>
  <si>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</si>
  <si>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</si>
  <si>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</si>
  <si>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</si>
  <si>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</si>
  <si>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</si>
  <si>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</si>
  <si>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</si>
  <si>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</si>
  <si>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</si>
  <si>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</si>
  <si>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</si>
  <si>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</si>
  <si>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</si>
  <si>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</si>
  <si>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</si>
  <si>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</si>
  <si>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</si>
  <si>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</si>
  <si>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</si>
  <si>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</si>
  <si>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</si>
  <si>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</si>
  <si>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</si>
  <si>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</si>
  <si>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</si>
  <si>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</si>
  <si>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</si>
  <si>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</si>
  <si>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</si>
  <si>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</si>
  <si>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</si>
  <si>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</si>
  <si>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</si>
  <si>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</si>
  <si>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</si>
  <si>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</si>
  <si>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</si>
  <si>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</si>
  <si>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</si>
  <si>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</si>
  <si>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</si>
  <si>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</si>
  <si>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</si>
  <si>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</si>
  <si>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</si>
  <si>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</si>
  <si>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</si>
  <si>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</si>
  <si>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</si>
  <si>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</si>
  <si>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</si>
  <si>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</si>
  <si>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</si>
  <si>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</si>
  <si>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</si>
  <si>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</si>
  <si>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</si>
  <si>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</si>
  <si>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</si>
  <si>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</si>
  <si>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</si>
  <si>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</si>
  <si>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</si>
  <si>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</si>
  <si>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</si>
  <si>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</si>
  <si>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</si>
  <si>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</si>
  <si>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</si>
  <si>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</si>
  <si>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</si>
  <si>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</si>
  <si>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</si>
  <si>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</si>
  <si>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</si>
  <si>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</si>
  <si>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</si>
  <si>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</si>
  <si>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</si>
  <si>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</si>
  <si>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</si>
  <si>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</si>
  <si>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</si>
  <si>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</si>
  <si>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</si>
  <si>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</si>
  <si>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</si>
  <si>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</si>
  <si>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</si>
  <si>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</si>
  <si>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</si>
  <si>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</si>
  <si>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</si>
  <si>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</si>
  <si>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</si>
  <si>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</si>
  <si>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</si>
  <si>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</si>
  <si>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</si>
  <si>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</si>
  <si>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</si>
  <si>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</si>
  <si>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</si>
  <si>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</si>
  <si>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</si>
  <si>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</si>
  <si>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</si>
  <si>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</si>
  <si>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</si>
  <si>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</si>
  <si>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</si>
  <si>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</si>
  <si>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</si>
  <si>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</si>
  <si>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</si>
  <si>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</si>
  <si>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</si>
  <si>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</si>
  <si>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</si>
  <si>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</si>
  <si>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</si>
  <si>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</si>
  <si>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</si>
  <si>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</si>
  <si>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</si>
  <si>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</si>
  <si>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</si>
  <si>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</si>
  <si>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</si>
  <si>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</si>
  <si>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</si>
  <si>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</si>
  <si>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</si>
  <si>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</si>
  <si>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</si>
  <si>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</si>
  <si>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</si>
  <si>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</si>
  <si>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</si>
  <si>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</si>
  <si>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</si>
  <si>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</si>
  <si>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</si>
  <si>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</si>
  <si>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</si>
  <si>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</si>
  <si>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</si>
  <si>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</si>
  <si>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</si>
  <si>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</si>
  <si>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</si>
  <si>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</si>
  <si>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</si>
  <si>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</si>
  <si>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</si>
  <si>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</si>
  <si>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</si>
  <si>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</si>
  <si>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</si>
  <si>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</si>
  <si>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</si>
  <si>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</si>
  <si>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</si>
  <si>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</si>
  <si>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</si>
  <si>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</si>
  <si>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</si>
  <si>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</si>
  <si>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</si>
  <si>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</si>
  <si>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</si>
  <si>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</si>
  <si>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</si>
  <si>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</si>
  <si>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</si>
  <si>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</si>
  <si>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</si>
  <si>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</si>
  <si>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</si>
  <si>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</si>
  <si>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</si>
  <si>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</si>
  <si>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</si>
  <si>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</si>
  <si>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</si>
  <si>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</si>
  <si>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</si>
  <si>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</si>
  <si>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</si>
  <si>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</si>
  <si>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</si>
  <si>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</si>
  <si>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</si>
  <si>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</si>
  <si>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</si>
  <si>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</si>
  <si>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</si>
  <si>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</si>
  <si>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</si>
  <si>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</si>
  <si>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</si>
  <si>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</si>
  <si>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</si>
  <si>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</si>
  <si>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</si>
  <si>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</si>
  <si>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</si>
  <si>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</si>
  <si>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</si>
  <si>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</si>
  <si>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</si>
  <si>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</si>
  <si>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</si>
  <si>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</si>
  <si>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</si>
  <si>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</si>
  <si>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</si>
  <si>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</si>
  <si>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</si>
  <si>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</si>
  <si>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</si>
  <si>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</si>
  <si>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</si>
  <si>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</si>
  <si>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</si>
  <si>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</si>
  <si>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</si>
  <si>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</si>
  <si>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</si>
  <si>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</si>
  <si>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</si>
  <si>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</si>
  <si>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</si>
  <si>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</si>
  <si>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</si>
  <si>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</si>
  <si>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</si>
  <si>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</si>
  <si>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</si>
  <si>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</si>
  <si>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</si>
  <si>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</si>
  <si>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</si>
  <si>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</si>
  <si>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</si>
  <si>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</si>
  <si>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</si>
  <si>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</si>
  <si>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</si>
  <si>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</si>
  <si>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</si>
  <si>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</si>
  <si>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</si>
  <si>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</si>
  <si>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</si>
  <si>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</si>
  <si>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</si>
  <si>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</si>
  <si>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</si>
  <si>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</si>
  <si>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</si>
  <si>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</si>
  <si>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</si>
  <si>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</si>
  <si>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</si>
  <si>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</si>
  <si>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</si>
  <si>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</si>
  <si>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</si>
  <si>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</si>
  <si>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</si>
  <si>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</si>
  <si>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</si>
  <si>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</si>
  <si>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</si>
  <si>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</si>
  <si>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</si>
  <si>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</si>
  <si>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</si>
  <si>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</si>
  <si>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</si>
  <si>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</si>
  <si>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</si>
  <si>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</si>
  <si>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</si>
  <si>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</si>
  <si>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</si>
  <si>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</si>
  <si>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</si>
  <si>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</si>
  <si>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</si>
  <si>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</si>
  <si>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</si>
  <si>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</si>
  <si>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</si>
  <si>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</si>
  <si>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</si>
  <si>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</si>
  <si>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</si>
  <si>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</si>
  <si>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</si>
  <si>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</si>
  <si>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</si>
  <si>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</si>
  <si>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</si>
  <si>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</si>
  <si>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</si>
  <si>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</si>
  <si>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</si>
  <si>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</si>
  <si>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</si>
  <si>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</si>
  <si>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</si>
  <si>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</si>
  <si>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</si>
  <si>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</si>
  <si>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</si>
  <si>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</si>
  <si>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</si>
  <si>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</si>
  <si>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</si>
  <si>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</si>
  <si>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</si>
  <si>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</si>
  <si>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</si>
  <si>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</si>
  <si>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</si>
  <si>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</si>
  <si>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</si>
  <si>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</si>
  <si>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</si>
  <si>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</si>
  <si>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</si>
  <si>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</si>
  <si>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</si>
  <si>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</si>
  <si>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</si>
  <si>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</si>
  <si>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</si>
  <si>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</si>
  <si>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</si>
  <si>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</si>
  <si>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</si>
  <si>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</si>
  <si>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</si>
  <si>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</si>
  <si>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</si>
  <si>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</si>
  <si>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</si>
  <si>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</si>
  <si>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</si>
  <si>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</si>
  <si>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</si>
  <si>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</si>
  <si>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</si>
  <si>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</si>
  <si>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</si>
  <si>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</si>
  <si>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</si>
  <si>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</si>
  <si>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</si>
  <si>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</si>
  <si>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</si>
  <si>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</si>
  <si>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</si>
  <si>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</si>
  <si>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</si>
  <si>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</si>
  <si>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</si>
  <si>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</si>
  <si>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</si>
  <si>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</si>
  <si>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</si>
  <si>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</si>
  <si>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</si>
  <si>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</si>
  <si>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</si>
  <si>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</si>
  <si>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</si>
  <si>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</si>
  <si>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</si>
  <si>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</si>
  <si>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</si>
  <si>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</si>
  <si>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</si>
  <si>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</si>
  <si>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</si>
  <si>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</si>
  <si>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</si>
  <si>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</si>
  <si>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</si>
  <si>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</si>
  <si>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</si>
  <si>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</si>
  <si>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</si>
  <si>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</si>
  <si>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</si>
  <si>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</si>
  <si>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</si>
  <si>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</si>
  <si>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</si>
  <si>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</si>
  <si>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</si>
  <si>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</si>
  <si>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</si>
  <si>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</si>
  <si>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</si>
  <si>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</si>
  <si>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</si>
  <si>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</si>
  <si>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</si>
  <si>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</si>
  <si>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</si>
  <si>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</si>
  <si>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</si>
  <si>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</si>
  <si>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</si>
  <si>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</si>
  <si>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</si>
  <si>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</si>
  <si>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</si>
  <si>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</si>
  <si>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</si>
  <si>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</si>
  <si>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</si>
  <si>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</si>
  <si>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</si>
  <si>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</si>
  <si>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</si>
  <si>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</si>
  <si>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</si>
  <si>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</si>
  <si>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</si>
  <si>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</si>
  <si>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</si>
  <si>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</si>
  <si>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</si>
  <si>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</si>
  <si>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</si>
  <si>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</si>
  <si>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</si>
  <si>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</si>
  <si>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</si>
  <si>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</si>
  <si>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</si>
  <si>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</si>
  <si>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</si>
  <si>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</si>
  <si>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</si>
  <si>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</si>
  <si>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</si>
  <si>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</si>
  <si>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</si>
  <si>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</si>
  <si>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</si>
  <si>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</si>
  <si>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</si>
  <si>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</si>
  <si>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</si>
  <si>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</si>
  <si>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</si>
  <si>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</si>
  <si>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</si>
  <si>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</si>
  <si>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</si>
  <si>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</si>
  <si>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</si>
  <si>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</si>
  <si>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</si>
  <si>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</si>
  <si>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</si>
  <si>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</si>
  <si>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</si>
  <si>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</si>
  <si>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</si>
  <si>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</si>
  <si>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</si>
  <si>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</si>
  <si>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</si>
  <si>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</si>
  <si>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</si>
  <si>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</si>
  <si>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</si>
  <si>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</si>
  <si>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</si>
  <si>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</si>
  <si>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</si>
  <si>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</si>
  <si>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</si>
  <si>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</si>
  <si>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</si>
  <si>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</si>
  <si>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</si>
  <si>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</si>
  <si>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</si>
  <si>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</si>
  <si>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</si>
  <si>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</si>
  <si>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</si>
  <si>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</si>
  <si>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</si>
  <si>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</si>
  <si>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</si>
  <si>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</si>
  <si>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</si>
  <si>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</si>
  <si>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</si>
  <si>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</si>
  <si>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</si>
  <si>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</si>
  <si>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</si>
  <si>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</si>
  <si>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</si>
  <si>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</si>
  <si>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</si>
  <si>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</si>
  <si>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</si>
  <si>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</si>
  <si>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</si>
  <si>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</si>
  <si>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</si>
  <si>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</si>
  <si>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</si>
  <si>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</si>
  <si>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</si>
  <si>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</si>
  <si>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</si>
  <si>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</si>
  <si>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</si>
  <si>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</si>
  <si>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</si>
  <si>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</si>
  <si>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</si>
  <si>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</si>
  <si>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</si>
  <si>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</si>
  <si>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</si>
  <si>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</si>
  <si>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</si>
  <si>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</si>
  <si>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</si>
  <si>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</si>
  <si>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</si>
  <si>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</si>
  <si>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</si>
  <si>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</si>
  <si>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</si>
  <si>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</si>
  <si>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</si>
  <si>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</si>
  <si>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</si>
  <si>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</si>
  <si>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</si>
  <si>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</si>
  <si>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</si>
  <si>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</si>
  <si>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</si>
  <si>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</si>
  <si>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</si>
  <si>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</si>
  <si>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</si>
  <si>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</si>
  <si>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</si>
  <si>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</si>
  <si>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</si>
  <si>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</si>
  <si>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</si>
  <si>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</si>
  <si>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</si>
  <si>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</si>
  <si>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</si>
  <si>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</si>
  <si>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</si>
  <si>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</si>
  <si>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</si>
  <si>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</si>
  <si>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</si>
  <si>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</si>
  <si>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</si>
  <si>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</si>
  <si>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</si>
  <si>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</si>
  <si>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</si>
  <si>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</si>
  <si>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</si>
  <si>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</si>
  <si>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</si>
  <si>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</si>
  <si>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</si>
  <si>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</si>
  <si>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</si>
  <si>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</si>
  <si>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</si>
  <si>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</si>
  <si>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</si>
  <si>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</si>
  <si>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</si>
  <si>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</si>
  <si>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</si>
  <si>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</si>
  <si>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</si>
  <si>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</si>
  <si>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</si>
  <si>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</si>
  <si>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</si>
  <si>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</si>
  <si>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</si>
  <si>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</si>
  <si>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</si>
  <si>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</si>
  <si>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</si>
  <si>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</si>
  <si>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</si>
  <si>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</si>
  <si>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</si>
  <si>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</si>
  <si>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</si>
  <si>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</si>
  <si>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</si>
  <si>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</si>
  <si>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</si>
  <si>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</si>
  <si>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</si>
  <si>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</si>
  <si>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</si>
  <si>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</si>
  <si>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</si>
  <si>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</si>
  <si>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</si>
  <si>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</si>
  <si>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</si>
  <si>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</si>
  <si>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</si>
  <si>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</si>
  <si>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</si>
  <si>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</si>
  <si>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</si>
  <si>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</si>
  <si>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</si>
  <si>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</si>
  <si>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</si>
  <si>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</si>
  <si>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</si>
  <si>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</si>
  <si>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</si>
  <si>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</si>
  <si>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</si>
  <si>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</si>
  <si>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</si>
  <si>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</si>
  <si>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</si>
  <si>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</si>
  <si>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</si>
  <si>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</si>
  <si>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</si>
  <si>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</si>
  <si>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</si>
  <si>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</si>
  <si>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</si>
  <si>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</si>
  <si>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</si>
  <si>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</si>
  <si>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</si>
  <si>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</si>
  <si>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</si>
  <si>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</si>
  <si>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</si>
  <si>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</si>
  <si>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</si>
  <si>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</si>
  <si>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</si>
  <si>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</si>
  <si>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</si>
  <si>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</si>
  <si>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</si>
  <si>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</si>
  <si>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</si>
  <si>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</si>
  <si>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</si>
  <si>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</si>
  <si>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</si>
  <si>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</si>
  <si>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</si>
  <si>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</si>
  <si>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</si>
  <si>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</si>
  <si>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</si>
  <si>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</si>
  <si>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</si>
  <si>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</si>
  <si>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</si>
  <si>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</si>
  <si>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</si>
  <si>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</si>
  <si>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</si>
  <si>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</si>
  <si>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</si>
  <si>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</si>
  <si>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</si>
  <si>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</si>
  <si>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</si>
  <si>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</si>
  <si>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</si>
  <si>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</si>
  <si>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</si>
  <si>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</si>
  <si>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</si>
  <si>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</si>
  <si>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</si>
  <si>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</si>
  <si>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</si>
  <si>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</si>
  <si>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</si>
  <si>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</si>
  <si>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</si>
  <si>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</si>
  <si>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</si>
  <si>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</si>
  <si>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</si>
  <si>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</si>
  <si>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</si>
  <si>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</si>
  <si>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</si>
  <si>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</si>
  <si>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</si>
  <si>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</si>
  <si>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</si>
  <si>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</si>
  <si>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</si>
  <si>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</si>
  <si>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</si>
  <si>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</si>
  <si>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</si>
  <si>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</si>
  <si>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</si>
  <si>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</si>
  <si>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</si>
  <si>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</si>
  <si>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</si>
  <si>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</si>
  <si>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</si>
  <si>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</si>
  <si>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</si>
  <si>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</si>
  <si>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</si>
  <si>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</si>
  <si>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</si>
  <si>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</si>
  <si>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</si>
  <si>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</si>
  <si>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</si>
  <si>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</si>
  <si>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</si>
  <si>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</si>
  <si>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</si>
  <si>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</si>
  <si>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</si>
  <si>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</si>
  <si>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</si>
  <si>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</si>
  <si>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</si>
  <si>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</si>
  <si>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</si>
  <si>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</si>
  <si>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</si>
  <si>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</si>
  <si>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</si>
  <si>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</si>
  <si>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</si>
  <si>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</si>
  <si>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</si>
  <si>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</si>
  <si>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</si>
  <si>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</si>
  <si>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</si>
  <si>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</si>
  <si>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</si>
  <si>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</si>
  <si>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</si>
  <si>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</si>
  <si>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</si>
  <si>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</si>
  <si>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</si>
  <si>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</si>
  <si>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</si>
  <si>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</si>
  <si>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</si>
  <si>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</si>
  <si>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</si>
  <si>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</si>
  <si>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</si>
  <si>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</si>
  <si>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</si>
  <si>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</si>
  <si>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</si>
  <si>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</si>
  <si>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</si>
  <si>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</si>
  <si>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</si>
  <si>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</si>
  <si>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</si>
  <si>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</si>
  <si>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</si>
  <si>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</si>
  <si>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</si>
  <si>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</si>
  <si>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</si>
  <si>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</si>
  <si>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</si>
  <si>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</si>
  <si>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</si>
  <si>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</si>
  <si>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</si>
  <si>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</si>
  <si>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</si>
  <si>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</si>
  <si>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</si>
  <si>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</si>
  <si>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</si>
  <si>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</si>
  <si>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</si>
  <si>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</si>
  <si>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</si>
  <si>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</si>
  <si>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</si>
  <si>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</si>
  <si>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</si>
  <si>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</si>
  <si>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</si>
  <si>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</si>
  <si>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</si>
  <si>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</si>
  <si>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</si>
  <si>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</si>
  <si>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</si>
  <si>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</si>
  <si>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</si>
  <si>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</si>
  <si>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</si>
  <si>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</si>
  <si>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</si>
  <si>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</si>
  <si>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</si>
  <si>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</si>
  <si>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</si>
  <si>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</si>
  <si>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</si>
  <si>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</si>
  <si>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</si>
  <si>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</si>
  <si>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</si>
  <si>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</si>
  <si>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</si>
  <si>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</si>
  <si>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</si>
  <si>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</si>
  <si>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</si>
  <si>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</si>
  <si>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</si>
  <si>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</si>
  <si>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</si>
  <si>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</si>
  <si>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</si>
  <si>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</si>
  <si>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</si>
  <si>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</si>
  <si>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</si>
  <si>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</si>
  <si>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</si>
  <si>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</si>
  <si>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</si>
  <si>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</si>
  <si>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</si>
  <si>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</si>
  <si>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</si>
  <si>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</si>
  <si>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</si>
  <si>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</si>
  <si>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</si>
  <si>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</si>
  <si>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</si>
  <si>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</si>
  <si>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</si>
  <si>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</si>
  <si>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</si>
  <si>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</si>
  <si>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</si>
  <si>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</si>
  <si>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</si>
  <si>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</si>
  <si>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</si>
  <si>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</si>
  <si>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</si>
  <si>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</si>
  <si>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</si>
  <si>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</si>
  <si>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</si>
  <si>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</si>
  <si>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</si>
  <si>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</si>
  <si>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</si>
  <si>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</si>
  <si>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</si>
  <si>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</si>
  <si>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</si>
  <si>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</si>
  <si>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</si>
  <si>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</si>
  <si>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</si>
  <si>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</si>
  <si>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</si>
  <si>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</si>
  <si>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</si>
  <si>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</si>
  <si>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</si>
  <si>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</si>
  <si>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</si>
  <si>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</si>
  <si>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</si>
  <si>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</si>
  <si>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</si>
  <si>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</si>
  <si>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</si>
  <si>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</si>
  <si>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</si>
  <si>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</si>
  <si>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</si>
  <si>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</si>
  <si>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</si>
  <si>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</si>
  <si>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</si>
  <si>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</si>
  <si>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</si>
  <si>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</si>
  <si>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</si>
  <si>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</si>
  <si>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</si>
  <si>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</si>
  <si>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</si>
  <si>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</si>
  <si>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</si>
  <si>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</si>
  <si>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</si>
  <si>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</si>
  <si>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</si>
  <si>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</si>
  <si>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</si>
  <si>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</si>
  <si>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</si>
  <si>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</si>
  <si>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</si>
  <si>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</si>
  <si>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</si>
  <si>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</si>
  <si>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</si>
  <si>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</si>
  <si>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</si>
  <si>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</si>
  <si>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</si>
  <si>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</si>
  <si>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</si>
  <si>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</si>
  <si>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</si>
  <si>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</si>
  <si>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</si>
  <si>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</si>
  <si>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</si>
  <si>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</si>
  <si>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</si>
  <si>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</si>
  <si>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</si>
  <si>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</si>
  <si>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</si>
  <si>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</si>
  <si>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</si>
  <si>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</si>
  <si>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</si>
  <si>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</si>
  <si>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</si>
  <si>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</si>
  <si>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</si>
  <si>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</si>
  <si>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</si>
  <si>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</si>
  <si>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</si>
  <si>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</si>
  <si>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</si>
  <si>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</si>
  <si>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</si>
  <si>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</si>
  <si>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</si>
  <si>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</si>
  <si>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</si>
  <si>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</si>
  <si>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</si>
  <si>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</si>
  <si>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</si>
  <si>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</si>
  <si>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</si>
  <si>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</si>
  <si>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</si>
  <si>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</si>
  <si>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</si>
  <si>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</si>
  <si>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</si>
  <si>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</si>
  <si>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</si>
  <si>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</si>
  <si>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</si>
  <si>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</si>
  <si>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</si>
  <si>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PCM-20251103-00001104</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</si>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</sst>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301.72582604166382</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5.0559837960463483E-2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45964.67425196759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45964.67425196759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45964.67425196759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45964.67425196759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45964.67425196759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45964.67425196759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45964.67425196759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45964.67425196759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45964.67425196759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45964.67425196759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45964.67425196759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45964.67425196759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45964.67425196759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45964.67425196759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45964.67425196759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45964.67425196759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45964.67425196759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45964.67425196759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45964.67425196759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45964.67425196759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45964.67425196759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45964.67425196759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45964.67425196759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45964.67425196759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45964.67425196759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45964.67425196759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45964.67425196759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45964.67425196759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45964.67425196759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45964.67425196759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45964.67425196759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45964.67425196759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45964.67425196759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45964.67425196759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45964.67425196759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45964.67425196759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45964.67425196759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45964.67425196759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45964.67425196759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45964.67425196759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45964.67425196759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45964.67425196759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45964.67425196759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45964.67425196759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45964.67425196759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45964.67425196759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45964.67425196759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45964.67425196759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45964.67425196759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45964.67425196759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45964.67425196759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45964.67425196759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45964.67425196759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45964.67425196759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45964.67425196759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45964.67425196759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45964.67425196759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45964.67425196759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45964.67425196759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45964.67425196759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45964.67425196759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45964.67425196759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45964.67425196759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45964.67425196759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45964.67425196759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45964.67425196759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45964.67425196759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45964.67425196759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45964.67425196759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45964.67425196759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45964.67425196759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45964.67425196759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45964.67425196759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45964.67425196759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45964.67425196759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45964.67425196759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45964.67425196759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45964.67425196759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45964.67425196759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45964.67425196759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45964.67425196759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45964.67425196759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45964.67425196759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45964.67425196759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45964.67425196759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45964.67425196759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45964.67425196759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45964.67425196759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45964.67425196759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45964.67425196759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45964.67425196759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45964.67425196759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45964.67425196759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45964.67425196759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45964.67425196759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45964.67425196759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45964.67425196759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45964.67425196759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45964.67425196759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45964.67425196759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45964.67425196759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45964.67425196759</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45964.67425196759</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FACD697D-85B3-43A5-AD56-AF351DF831E7}"/>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139.67441400462849</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5.932168634259142</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4.2747337960463483E-2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45964.67425196759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45964.67425196759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45964.67425196759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45964.67425196759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45964.67425196759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45964.67425196759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45964.67425196759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45964.67425196759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45964.67425196759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45964.67425196759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45964.67425196759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45964.67425196759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45964.67425196759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45964.67425196759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45964.67425196759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45964.67425196759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45964.67425196759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45964.67425196759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45964.67425196759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45964.67425196759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45964.67425196759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45964.67425196759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45964.67425196759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45964.67425196759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45964.67425196759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45964.67425196759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45964.67425196759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45964.67425196759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45964.67425196759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45964.67425196759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45964.67425196759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45964.67425196759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45964.67425196759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45964.67425196759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45964.67425196759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45964.67425196759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45964.67425196759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45964.67425196759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45964.67425196759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45964.67425196759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45964.67425196759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45964.67425196759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45964.67425196759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45964.67425196759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45964.67425196759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45964.67425196759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45964.67425196759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45964.67425196759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45964.67425196759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45964.67425196759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45964.67425196759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45964.67425196759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45964.67425196759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45964.67425196759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45964.67425196759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45964.67425196759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45964.67425196759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45964.67425196759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45964.67425196759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45964.67425196759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45964.67425196759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45964.67425196759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45964.67425196759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45964.67425196759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45964.67425196759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45964.67425196759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45964.67425196759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45964.67425196759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45964.67425196759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45964.67425196759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45964.67425196759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45964.67425196759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45964.67425196759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45964.67425196759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45964.67425196759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45964.67425196759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45964.67425196759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45964.67425196759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45964.67425196759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45964.67425196759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45964.67425196759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45964.67425196759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45964.67425196759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45964.67425196759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45964.67425196759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45964.67425196759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45964.67425196759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45964.67425196759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45964.67425196759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45964.67425196759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45964.67425196759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45964.67425196759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45964.67425196759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45964.67425196759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45964.67425196759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45964.67425196759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45964.67425196759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45964.67425196759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45964.67425196759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45964.67425196759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45964.67425196759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45964.67425196759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45964.67425196759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45964.67425196759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45964.67425196759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45964.67425196759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45964.67425196759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45964.67425196759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45964.67425196759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45964.67425196759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45964.67425196759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45964.67425196759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45964.67425196759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45964.67425196759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45964.67425196759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45964.67425196759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45964.67425196759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45964.67425196759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45964.67425196759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45964.67425196759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45964.67425196759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45964.67425196759</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0.10700659721624106</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45964.67425196759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45964.67425196759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45964.67425196759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45964.67425196759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45964.67425196759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45964.67425196759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45964.67425196759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45964.67425196759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45964.67425196759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45964.67425196759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45964.67425196759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45964.67425196759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45964.67425196759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45964.67425196759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45964.67425196759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45964.67425196759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45964.67425196759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45964.67425196759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45964.67425196759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45964.67425196759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45964.67425196759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45964.67425196759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45964.67425196759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45964.67425196759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45964.67425196759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45964.67425196759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45964.67425196759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45964.67425196759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45964.67425196759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45964.67425196759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45964.67425196759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45964.67425196759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45964.67425196759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45964.67425196759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45964.67425196759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45964.67425196759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45964.67425196759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45964.67425196759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45964.67425196759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45964.67425196759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45964.67425196759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45964.67425196759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45964.67425196759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45964.67425196759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45964.67425196759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45964.67425196759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45964.67425196759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45964.67425196759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45964.67425196759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45964.67425196759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45964.67425196759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45964.67425196759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45964.67425196759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45964.67425196759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45964.67425196759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45964.67425196759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45964.67425196759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45964.67425196759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45964.67425196759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45964.67425196759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45964.67425196759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45964.67425196759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45964.67425196759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45964.67425196759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45964.67425196759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45964.67425196759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45964.67425196759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45964.67425196759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45964.67425196759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45964.67425196759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45964.67425196759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45964.67425196759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45964.67425196759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45964.67425196759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45964.67425196759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45964.67425196759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45964.67425196759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45964.67425196759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45964.67425196759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45964.67425196759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45964.67425196759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45964.67425196759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45964.67425196759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45964.67425196759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45964.67425196759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45964.67425196759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45964.67425196759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45964.67425196759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45964.67425196759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45964.67425196759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45964.67425196759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45964.67425196759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45964.67425196759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45964.67425196759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45964.67425196759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45964.67425196759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45964.67425196759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45964.67425196759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45964.67425196759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45964.67425196759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45964.67425196759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45964.67425196759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45964.67425196759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45964.67425196759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45964.67425196759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45964.67425196759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45964.67425196759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45964.67425196759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45964.67425196759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45964.67425196759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45964.67425196759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45964.67425196759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45964.67425196759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45964.67425196759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45964.67425196759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45964.67425196759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45964.67425196759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45964.67425196759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45964.67425196759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45964.67425196759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45964.67425196759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45964.67425196759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45964.67425196759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45964.67425196759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45964.67425196759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45964.67425196759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45964.67425196759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45964.67425196759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45964.67425196759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45964.67425196759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45964.67425196759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45964.67425196759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45964.67425196759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45964.67425196759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45964.67425196759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45964.67425196759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45964.67425196759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45964.67425196759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45964.67425196759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45964.67425196759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45964.67425196759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45964.67425196759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45964.67425196759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45964.67425196759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45964.67425196759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45964.67425196759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45964.67425196759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45964.67425196759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45964.67425196759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45964.67425196759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45964.67425196759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45964.67425196759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45964.67425196759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45964.67425196759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45964.67425196759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45964.67425196759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45964.67425196759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45964.67425196759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45964.67425196759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45964.67425196759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45964.67425196759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45964.67425196759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45964.67425196759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45964.67425196759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45964.67425196759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45964.67425196759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45964.67425196759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45964.67425196759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45964.67425196759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45964.67425196759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45964.67425196759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45964.67425196759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45964.67425196759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45964.67425196759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45964.67425196759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45964.67425196759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45964.67425196759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45964.67425196759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45964.67425196759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45964.67425196759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45964.67425196759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45964.67425196759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45964.67425196759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45964.67425196759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45964.67425196759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45964.67425196759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45964.67425196759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45964.67425196759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45964.67425196759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45964.67425196759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45964.67425196759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45964.67425196759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45964.67425196759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45964.67425196759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45964.67425196759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45964.67425196759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45964.67425196759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45964.67425196759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45964.67425196759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45964.67425196759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45964.67425196759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45964.67425196759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45964.67425196759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45964.67425196759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45964.67425196759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45964.67425196759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45964.67425196759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45964.67425196759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45964.67425196759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45964.67425196759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45964.67425196759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45964.67425196759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45964.67425196759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45964.67425196759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45964.67425196759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45964.67425196759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45964.67425196759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45964.67425196759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45964.67425196759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45964.67425196759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45964.67425196759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45964.67425196759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45964.67425196759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45964.67425196759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45964.67425196759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45964.67425196759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45964.67425196759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45964.67425196759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45964.67425196759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45964.67425196759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45964.67425196759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45964.67425196759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45964.67425196759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45964.67425196759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45964.67425196759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45964.67425196759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45964.67425196759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45964.67425196759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45964.67425196759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45964.67425196759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45964.67425196759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45964.67425196759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45964.67425196759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45964.67425196759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45964.67425196759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45964.67425196759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45964.67425196759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45964.67425196759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45964.67425196759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45964.67425196759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45964.67425196759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45964.67425196759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45964.67425196759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45964.67425196759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45964.67425196759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45964.67425196759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45964.67425196759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45964.67425196759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45964.67425196759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45964.67425196759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45964.67425196759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45964.67425196759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45964.67425196759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45964.67425196759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45964.67425196759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45964.67425196759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45964.67425196759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45964.67425196759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45964.67425196759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45964.67425196759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45964.67425196759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45964.67425196759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45964.67425196759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45964.67425196759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45964.67425196759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45964.67425196759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45964.67425196759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45964.67425196759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45964.67425196759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45964.67425196759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45964.67425196759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45964.67425196759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45964.67425196759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45964.67425196759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45964.67425196759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45964.67425196759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45964.67425196759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45964.67425196759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45964.67425196759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45964.67425196759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45964.67425196759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45964.67425196759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45964.67425196759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45964.67425196759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45964.67425196759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45964.67425196759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45964.67425196759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45964.67425196759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45964.67425196759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45964.67425196759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45964.67425196759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45964.67425196759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45964.67425196759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45964.67425196759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45964.67425196759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45964.67425196759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45964.67425196759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45964.67425196759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45964.67425196759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45964.67425196759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45964.67425196759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45964.67425196759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45964.67425196759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45964.67425196759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45964.67425196759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45964.67425196759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45964.67425196759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45964.67425196759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45964.67425196759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45964.67425196759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45964.67425196759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45964.67425196759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45964.67425196759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45964.67425196759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45964.67425196759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45964.67425196759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45964.67425196759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45964.67425196759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45964.67425196759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45964.67425196759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45964.67425196759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45964.67425196759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45964.67425196759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45964.67425196759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45964.67425196759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45964.67425196759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45964.67425196759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45964.67425196759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45964.67425196759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45964.67425196759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45964.67425196759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45964.67425196759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45964.67425196759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45964.67425196759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45964.67425196759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45964.67425196759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45964.67425196759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45964.67425196759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45964.67425196759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45964.67425196759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45964.67425196759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45964.67425196759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45964.67425196759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45964.67425196759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45964.67425196759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45964.67425196759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45964.67425196759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45964.67425196759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45964.67425196759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45964.67425196759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45964.67425196759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45964.67425196759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45964.67425196759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45964.67425196759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45964.67425196759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45964.67425196759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45964.67425196759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45964.67425196759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45964.67425196759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45964.67425196759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45964.67425196759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45964.67425196759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45964.67425196759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45964.67425196759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45964.67425196759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45964.67425196759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45964.67425196759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45964.67425196759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45964.67425196759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45964.67425196759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45964.67425196759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45964.67425196759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45964.67425196759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45964.67425196759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45964.67425196759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45964.67425196759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45964.67425196759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45964.67425196759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45964.67425196759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45964.67425196759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45964.67425196759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45964.67425196759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45964.67425196759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45964.67425196759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45964.67425196759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45964.67425196759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45964.67425196759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45964.67425196759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45964.67425196759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45964.67425196759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45964.67425196759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45964.67425196759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45964.67425196759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45964.67425196759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45964.67425196759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45964.67425196759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45964.67425196759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45964.67425196759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45964.67425196759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45964.67425196759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45964.67425196759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45964.67425196759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45964.67425196759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45964.67425196759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45964.67425196759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45964.67425196759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45964.67425196759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45964.67425196759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45964.67425196759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45964.67425196759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45964.67425196759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45964.67425196759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45964.67425196759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45964.67425196759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45964.67425196759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45964.67425196759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45964.67425196759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45964.67425196759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45964.67425196759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45964.67425196759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45964.67425196759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45964.67425196759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45964.67425196759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45964.67425196759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45964.67425196759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45964.67425196759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45964.67425196759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45964.67425196759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45964.67425196759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45964.67425196759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45964.67425196759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45964.67425196759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45964.67425196759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45964.67425196759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45964.67425196759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45964.67425196759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45964.67425196759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45964.67425196759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45964.67425196759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45964.67425196759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45964.67425196759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45964.67425196759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45964.67425196759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45964.67425196759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45964.67425196759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45964.67425196759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45964.67425196759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45964.67425196759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45964.67425196759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45964.67425196759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45964.67425196759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45964.67425196759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45964.67425196759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45964.67425196759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45964.67425196759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45964.67425196759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45964.67425196759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45964.67425196759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45964.67425196759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45964.67425196759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45964.67425196759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45964.67425196759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45964.67425196759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45964.67425196759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45964.67425196759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45964.67425196759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45964.67425196759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45964.67425196759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45964.67425196759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45964.67425196759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45964.67425196759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45964.67425196759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45964.67425196759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45964.67425196759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45964.67425196759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45964.67425196759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45964.67425196759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45964.67425196759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45964.67425196759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45964.67425196759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45964.67425196759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45964.67425196759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45964.67425196759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45964.67425196759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45964.67425196759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45964.67425196759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45964.67425196759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45964.67425196759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45964.67425196759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45964.67425196759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45964.67425196759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45964.67425196759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45964.67425196759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45964.67425196759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45964.67425196759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45964.67425196759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45964.67425196759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45964.67425196759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45964.67425196759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45964.67425196759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45964.67425196759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45964.67425196759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45964.67425196759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45964.67425196759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45964.67425196759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45964.67425196759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45964.67425196759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45964.67425196759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45964.67425196759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45964.67425196759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45964.67425196759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45964.67425196759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45964.67425196759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45964.67425196759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45964.67425196759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45964.67425196759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45964.67425196759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45964.67425196759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45964.67425196759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45964.67425196759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45964.67425196759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45964.67425196759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45964.67425196759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45964.67425196759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45964.67425196759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45964.67425196759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45964.67425196759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45964.67425196759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45964.67425196759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45964.67425196759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45964.67425196759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45964.67425196759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45964.67425196759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45964.67425196759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45964.67425196759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45964.67425196759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45964.67425196759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45964.67425196759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45964.67425196759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45964.67425196759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45964.67425196759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45964.67425196759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45964.67425196759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45964.67425196759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45964.67425196759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45964.67425196759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45964.67425196759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45964.67425196759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45964.67425196759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45964.67425196759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45964.67425196759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45964.67425196759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45964.67425196759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45964.67425196759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45964.67425196759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45964.67425196759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45964.67425196759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45964.67425196759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45964.67425196759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45964.67425196759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45964.67425196759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45964.67425196759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45964.67425196759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45964.67425196759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45964.67425196759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45964.67425196759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45964.67425196759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45964.67425196759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45964.67425196759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45964.67425196759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45964.67425196759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45964.67425196759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45964.67425196759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45964.67425196759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45964.67425196759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45964.67425196759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45964.67425196759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45964.67425196759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45964.67425196759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45964.67425196759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45964.67425196759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45964.67425196759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45964.67425196759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45964.67425196759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45964.67425196759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45964.67425196759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45964.67425196759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45964.67425196759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45964.67425196759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45964.67425196759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45964.67425196759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45964.67425196759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45964.67425196759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45964.67425196759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45964.67425196759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45964.67425196759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45964.67425196759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45964.67425196759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45964.67425196759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45964.67425196759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45964.67425196759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45964.67425196759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45964.67425196759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45964.67425196759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45964.67425196759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45964.67425196759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45964.67425196759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45964.67425196759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45964.67425196759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45964.67425196759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45964.67425196759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45964.67425196759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45964.67425196759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45964.67425196759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45964.67425196759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45964.67425196759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45964.67425196759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45964.67425196759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45964.67425196759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45964.67425196759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45964.67425196759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45964.67425196759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45964.67425196759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45964.67425196759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45964.67425196759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45964.67425196759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45964.67425196759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45964.67425196759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45964.67425196759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45964.67425196759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45964.67425196759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45964.67425196759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45964.67425196759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45964.67425196759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45964.67425196759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45964.67425196759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45964.67425196759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45964.67425196759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45964.67425196759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45964.67425196759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45964.67425196759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45964.67425196759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45964.67425196759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45964.67425196759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45964.67425196759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45964.67425196759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45964.67425196759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45964.67425196759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45964.67425196759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45964.67425196759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45964.67425196759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45964.67425196759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45964.67425196759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45964.67425196759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45964.67425196759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45964.67425196759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45964.67425196759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45964.67425196759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45964.67425196759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45964.67425196759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45964.67425196759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45964.67425196759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45964.67425196759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45964.67425196759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45964.67425196759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45964.67425196759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45964.67425196759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45964.67425196759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45964.67425196759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45964.67425196759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45964.67425196759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45964.67425196759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45964.67425196759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45964.67425196759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45964.67425196759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45964.67425196759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45964.67425196759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45964.67425196759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45964.67425196759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45964.67425196759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45964.67425196759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45964.67425196759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45964.67425196759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45964.67425196759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45964.67425196759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45964.67425196759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45964.67425196759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45964.67425196759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45964.67425196759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45964.67425196759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45964.67425196759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45964.67425196759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45964.67425196759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45964.67425196759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45964.67425196759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45964.67425196759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45964.67425196759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45964.67425196759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45964.67425196759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45964.67425196759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45964.67425196759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45964.67425196759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45964.67425196759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45964.67425196759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45964.67425196759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45964.67425196759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45964.67425196759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45964.67425196759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45964.67425196759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45964.67425196759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45964.67425196759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45964.67425196759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45964.67425196759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45964.67425196759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45964.67425196759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45964.67425196759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45964.67425196759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45964.67425196759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45964.67425196759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45964.67425196759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45964.67425196759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45964.67425196759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45964.67425196759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45964.67425196759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45964.67425196759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45964.67425196759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45964.67425196759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45964.67425196759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45964.67425196759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45964.67425196759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45964.67425196759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45964.67425196759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45964.67425196759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45964.67425196759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45964.67425196759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45964.67425196759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45964.67425196759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45964.67425196759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45964.67425196759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45964.67425196759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45964.67425196759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45964.67425196759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45964.67425196759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45964.67425196759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45964.67425196759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45964.67425196759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45964.67425196759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45964.67425196759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45964.67425196759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45964.67425196759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45964.67425196759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45964.67425196759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45964.67425196759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45964.67425196759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45964.67425196759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45964.67425196759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45964.67425196759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45964.67425196759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45964.67425196759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45964.67425196759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45964.67425196759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45964.67425196759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45964.67425196759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45964.67425196759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45964.67425196759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45964.67425196759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45964.67425196759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45964.67425196759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45964.67425196759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45964.67425196759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45964.67425196759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45964.67425196759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45964.67425196759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45964.67425196759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45964.67425196759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45964.67425196759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45964.67425196759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45964.67425196759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45964.67425196759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45964.67425196759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45964.67425196759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45964.67425196759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45964.67425196759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45964.67425196759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45964.67425196759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45964.67425196759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45964.67425196759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45964.67425196759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45964.67425196759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45964.67425196759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45964.67425196759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45964.67425196759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45964.67425196759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45964.67425196759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45964.67425196759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45964.67425196759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45964.67425196759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45964.67425196759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45964.67425196759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45964.67425196759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45964.67425196759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45964.67425196759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45964.67425196759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45964.67425196759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45964.67425196759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45964.67425196759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45964.67425196759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45964.67425196759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45964.67425196759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45964.67425196759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45964.67425196759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45964.67425196759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45964.67425196759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45964.67425196759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45964.67425196759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45964.67425196759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45964.67425196759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45964.67425196759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45964.67425196759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45964.67425196759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45964.67425196759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45964.67425196759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45964.67425196759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45964.67425196759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45964.67425196759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45964.67425196759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45964.67425196759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45964.67425196759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45964.67425196759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45964.67425196759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45964.67425196759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45964.67425196759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45964.67425196759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45964.67425196759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45964.67425196759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45964.67425196759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45964.67425196759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45964.67425196759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45964.67425196759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45964.67425196759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45964.67425196759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45964.67425196759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45964.67425196759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45964.67425196759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45964.67425196759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45964.67425196759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45964.67425196759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45964.67425196759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45964.67425196759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45964.67425196759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45964.67425196759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45964.67425196759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45964.67425196759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45964.67425196759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45964.67425196759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45964.67425196759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45964.67425196759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45964.67425196759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45964.67425196759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45964.67425196759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45964.67425196759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45964.67425196759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45964.67425196759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45964.67425196759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45964.67425196759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45964.67425196759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45964.67425196759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45964.67425196759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45964.67425196759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45964.67425196759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45964.67425196759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45964.67425196759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45964.67425196759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45964.67425196759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45964.67425196759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45964.67425196759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45964.67425196759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45964.67425196759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45964.67425196759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45964.67425196759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45964.67425196759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45964.67425196759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45964.67425196759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45964.67425196759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45964.67425196759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45964.67425196759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45964.67425196759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45964.67425196759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45964.67425196759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45964.67425196759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45964.67425196759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45964.67425196759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45964.67425196759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45964.67425196759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45964.67425196759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45964.67425196759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45964.67425196759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45964.67425196759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45964.67425196759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45964.67425196759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45964.67425196759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45964.67425196759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45964.67425196759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45964.67425196759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45964.67425196759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45964.67425196759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45964.67425196759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45964.67425196759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45964.67425196759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45964.67425196759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45964.67425196759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45964.67425196759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45964.67425196759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45964.67425196759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45964.67425196759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45964.67425196759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45964.67425196759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45964.67425196759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45964.67425196759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45964.67425196759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45964.67425196759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45964.67425196759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45964.67425196759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45964.67425196759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45964.67425196759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45964.67425196759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45964.67425196759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45964.67425196759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45964.67425196759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45964.67425196759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45964.67425196759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45964.67425196759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45964.67425196759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45964.67425196759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45964.67425196759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45964.67425196759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45964.67425196759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45964.67425196759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45964.67425196759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45964.67425196759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45964.67425196759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45964.67425196759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45964.67425196759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45964.67425196759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45964.67425196759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45964.67425196759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45964.67425196759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45964.67425196759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45964.67425196759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45964.67425196759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45964.67425196759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45964.67425196759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45964.67425196759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45964.67425196759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45964.67425196759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45964.67425196759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45964.67425196759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45964.67425196759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45964.67425196759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45964.67425196759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45964.67425196759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45964.67425196759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45964.67425196759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45964.67425196759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45964.67425196759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45964.67425196759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45964.67425196759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45964.67425196759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45964.67425196759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45964.67425196759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45964.67425196759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45964.67425196759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45964.67425196759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45964.67425196759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45964.67425196759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45964.67425196759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45964.67425196759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45964.67425196759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45964.67425196759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45964.67425196759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45964.67425196759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45964.67425196759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45964.67425196759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45964.67425196759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45964.67425196759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45964.67425196759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45964.67425196759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45964.67425196759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45964.67425196759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45964.67425196759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45964.67425196759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45964.67425196759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45964.67425196759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45964.67425196759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45964.67425196759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45964.67425196759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45964.67425196759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45964.67425196759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45964.67425196759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45964.67425196759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45964.67425196759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45964.67425196759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45964.67425196759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45964.67425196759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45964.67425196759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45964.67425196759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45964.67425196759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45964.67425196759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45964.67425196759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45964.67425196759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45964.67425196759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45964.67425196759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45964.67425196759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45964.67425196759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45964.67425196759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45964.67425196759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45964.67425196759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45964.67425196759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45964.67425196759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45964.67425196759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45964.67425196759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45964.67425196759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45964.67425196759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45964.67425196759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45964.67425196759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45964.67425196759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45964.67425196759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45964.67425196759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45964.67425196759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45964.67425196759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45964.67425196759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45964.67425196759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45964.67425196759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45964.67425196759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45964.67425196759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45964.67425196759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45964.67425196759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45964.67425196759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45964.67425196759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45964.67425196759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45964.67425196759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45964.67425196759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45964.67425196759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45964.67425196759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45964.67425196759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45964.67425196759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45964.67425196759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45964.67425196759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45964.67425196759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45964.67425196759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45964.67425196759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45964.67425196759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45964.67425196759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45964.67425196759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45964.67425196759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45964.67425196759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45964.67425196759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45964.67425196759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45964.67425196759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261.19353437499376</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4</v>
      </c>
      <c r="D3" s="93" t="s">
        <v>35038</v>
      </c>
      <c r="E3" s="97" t="s">
        <v>39021</v>
      </c>
      <c r="F3" s="122">
        <v>45964.580601851849</v>
      </c>
      <c r="G3" s="123">
        <f ca="1">IFERROR(NOW()-F3,"")</f>
        <v>9.3650115741183981E-2</v>
      </c>
      <c r="H3" s="122">
        <v>45964.665439814817</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45964.67425196759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45964.67425196759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45964.67425196759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45964.67425196759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45964.67425196759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45964.67425196759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45964.67425196759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45964.67425196759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45964.67425196759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45964.67425196759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45964.67425196759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45964.67425196759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45964.67425196759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45964.67425196759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45964.67425196759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45964.67425196759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45964.67425196759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45964.67425196759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45964.67425196759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45964.67425196759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45964.67425196759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45964.67425196759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45964.67425196759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45964.67425196759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45964.67425196759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45964.67425196759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45964.67425196759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45964.67425196759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45964.67425196759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45964.67425196759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45964.67425196759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45964.67425196759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45964.67425196759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45964.67425196759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45964.67425196759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45964.67425196759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45964.67425196759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45964.67425196759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45964.67425196759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45964.67425196759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45964.67425196759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45964.67425196759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45964.67425196759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45964.67425196759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45964.67425196759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45964.67425196759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45964.67425196759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45964.67425196759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45964.67425196759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45964.67425196759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45964.67425196759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45964.67425196759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45964.67425196759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45964.67425196759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45964.67425196759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45964.67425196759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45964.67425196759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45964.67425196759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45964.67425196759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45964.67425196759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45964.67425196759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45964.67425196759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45964.67425196759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45964.67425196759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45964.67425196759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45964.67425196759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45964.67425196759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45964.67425196759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45964.67425196759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45964.67425196759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45964.67425196759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45964.67425196759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45964.67425196759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45964.67425196759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45964.67425196759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45964.67425196759</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45964.67425196759</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72.842191782401642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38.485374652773316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16.013140856477548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6.0420949070248753E-2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3.3245023143535946E-2</v>
      </c>
      <c r="H6" s="152">
        <v>45964.635451388887</v>
      </c>
      <c r="I6" s="151" t="str">
        <f>IFERROR(VLOOKUP(D6,DB!A:F,6,0),"")</f>
        <v>Generator-SG</v>
      </c>
      <c r="J6" s="151" t="str">
        <f>IFERROR(VLOOKUP(D6,DB!A:G,7,0),"")</f>
        <v>Vandalized</v>
      </c>
      <c r="K6" s="151" t="s">
        <v>39127</v>
      </c>
      <c r="L6" s="151" t="str">
        <f>IFERROR(VLOOKUP(D6,DB!A:I,9,0),"")</f>
        <v>Latis</v>
      </c>
    </row>
    <row r="7" spans="1:13" ht="15">
      <c r="A7" s="151"/>
      <c r="B7" s="151" t="str">
        <f>IFERROR(VLOOKUP(D7,DB!A:K,11,0),"")</f>
        <v/>
      </c>
      <c r="C7" s="151"/>
      <c r="D7" s="151"/>
      <c r="E7" s="151"/>
      <c r="F7" s="152"/>
      <c r="G7" s="153">
        <f ca="1">IFERROR(NOW()-F7,"")</f>
        <v>45964.67425196759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45964.67425196759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45964.67425196759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45964.67425196759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45964.67425196759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45964.67425196759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45964.67425196759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45964.67425196759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45964.67425196759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45964.67425196759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45964.67425196759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45964.67425196759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45964.67425196759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45964.67425196759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45964.67425196759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45964.67425196759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45964.67425196759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45964.67425196759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45964.67425196759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45964.67425196759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45964.67425196759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45964.67425196759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45964.67425196759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45964.67425196759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45964.67425196759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45964.67425196759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45964.67425196759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45964.67425196759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45964.67425196759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45964.67425196759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45964.67425196759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45964.67425196759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45964.67425196759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45964.67425196759</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45964.67425196759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45964.67425196759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45964.67425196759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45964.67425196759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45964.67425196759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45964.67425196759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45964.67425196759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45964.67425196759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45964.67425196759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45964.67425196759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45964.67425196759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45964.67425196759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45964.67425196759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45964.67425196759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45964.67425196759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45964.67425196759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45964.67425196759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45964.67425196759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45964.67425196759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45964.67425196759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45964.67425196759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45964.67425196759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45964.67425196759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45964.67425196759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45964.67425196759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45964.67425196759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45964.67425196759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45964.67425196759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45964.67425196759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45964.67425196759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45964.67425196759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45964.67425196759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45964.67425196759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45964.67425196759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45964.67425196759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45964.67425196759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45964.67425196759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45964.67425196759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45964.67425196759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45964.67425196759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45964.67425196759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45964.67425196759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45964.67425196759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45964.67425196759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45964.67425196759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45964.67425196759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45964.67425196759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45964.67425196759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45964.67425196759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45964.67425196759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45964.67425196759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45964.67425196759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45964.67425196759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45964.67425196759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45964.67425196759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45964.67425196759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45964.67425196759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45964.67425196759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45964.67425196759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45964.67425196759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45964.67425196759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45964.67425196759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45964.67425196759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45964.67425196759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45964.67425196759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45964.67425196759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45964.67425196759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45964.67425196759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45964.67425196759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45964.67425196759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45964.67425196759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45964.67425196759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45964.67425196759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45964.67425196759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45964.67425196759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45964.67425196759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45964.67425196759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45964.67425196759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45964.67425196759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45964.67425196759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45964.67425196759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45964.67425196759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45964.67425196759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45964.67425196759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45964.67425196759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45964.67425196759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45964.67425196759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45964.67425196759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45964.67425196759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45964.67425196759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45964.67425196759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45964.67425196759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45964.67425196759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45964.67425196759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45964.67425196759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45964.67425196759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45964.67425196759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45964.67425196759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45964.67425196759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45964.67425196759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45964.67425196759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45964.67425196759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45964.67425196759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45964.67425196759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45964.67425196759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45964.67425196759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45964.67425196759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45964.67425196759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45964.67425196759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45964.67425196759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45964.67425196759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45964.67425196759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45964.67425196759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45964.67425196759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45964.67425196759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45964.67425196759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45964.67425196759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45964.67425196759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45964.67425196759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45964.67425196759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45964.67425196759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45964.67425196759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45964.67425196759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45964.67425196759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45964.67425196759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45964.67425196759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45964.67425196759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45964.67425196759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45964.67425196759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45964.67425196759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45964.67425196759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45964.67425196759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45964.67425196759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45964.67425196759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45964.67425196759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45964.67425196759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45964.67425196759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45964.67425196759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45964.67425196759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45964.67425196759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45964.67425196759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45964.67425196759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45964.67425196759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45964.67425196759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45964.67425196759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45964.67425196759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45964.67425196759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45964.67425196759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45964.67425196759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45964.67425196759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45964.67425196759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45964.67425196759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45964.67425196759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45964.67425196759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45964.67425196759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45964.67425196759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45964.67425196759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45964.67425196759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45964.67425196759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45964.67425196759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45964.67425196759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45964.67425196759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45964.67425196759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45964.67425196759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45964.67425196759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45964.67425196759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45964.67425196759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45964.67425196759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45964.67425196759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45964.67425196759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45964.67425196759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45964.67425196759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45964.67425196759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45964.67425196759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45964.67425196759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45964.67425196759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45964.67425196759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45964.67425196759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45964.67425196759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45964.67425196759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45964.67425196759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45964.67425196759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45964.67425196759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45964.67425196759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45964.67425196759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45964.67425196759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45964.67425196759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45964.67425196759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45964.67425196759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45964.67425196759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45964.67425196759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45964.67425196759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45964.67425196759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45964.67425196759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45964.67425196759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45964.67425196759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45964.67425196759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45964.67425196759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45964.67425196759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45964.67425196759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45964.67425196759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45964.67425196759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45964.67425196759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45964.67425196759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45964.67425196759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45964.67425196759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45964.67425196759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45964.67425196759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45964.67425196759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45964.67425196759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45964.67425196759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45964.67425196759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45964.67425196759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45964.67425196759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45964.67425196759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45964.67425196759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45964.67425196759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45964.67425196759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45964.67425196759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45964.67425196759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45964.67425196759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45964.67425196759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45964.67425196759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45964.67425196759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45964.67425196759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45964.67425196759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45964.67425196759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45964.67425196759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45964.67425196759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45964.67425196759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45964.67425196759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45964.67425196759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45964.67425196759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45964.67425196759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45964.67425196759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45964.67425196759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45964.67425196759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45964.67425196759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45964.67425196759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45964.67425196759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45964.67425196759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45964.67425196759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45964.67425196759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45964.67425196759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45964.67425196759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45964.67425196759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45964.67425196759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45964.67425196759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45964.67425196759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45964.67425196759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45964.67425196759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45964.67425196759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45964.67425196759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45964.67425196759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45964.67425196759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45964.67425196759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45964.67425196759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45964.67425196759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45964.67425196759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45964.67425196759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45964.67425196759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45964.67425196759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45964.67425196759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45964.67425196759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45964.67425196759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45964.67425196759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45964.67425196759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45964.67425196759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45964.67425196759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45964.67425196759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45964.67425196759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45964.67425196759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45964.67425196759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45964.67425196759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45964.67425196759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45964.67425196759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45964.67425196759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45964.67425196759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45964.67425196759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45964.67425196759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45964.67425196759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45964.67425196759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45964.67425196759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45964.67425196759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45964.67425196759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45964.67425196759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45964.67425196759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45964.67425196759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45964.67425196759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45964.67425196759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45964.67425196759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45964.67425196759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45964.67425196759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45964.67425196759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45964.67425196759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45964.67425196759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45964.67425196759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45964.67425196759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45964.67425196759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45964.67425196759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45964.67425196759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45964.67425196759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45964.67425196759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45964.67425196759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45964.67425196759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45964.67425196759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45964.67425196759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45964.67425196759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45964.67425196759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45964.67425196759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45964.67425196759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45964.67425196759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45964.67425196759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45964.67425196759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45964.67425196759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45964.67425196759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45964.67425196759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45964.67425196759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45964.67425196759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45964.67425196759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45964.67425196759</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5" ht="15"/>
    <row r="1269"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29382</v>
      </c>
      <c r="E2" s="102" t="s">
        <v>39021</v>
      </c>
      <c r="F2" s="171">
        <v>45964.581122685187</v>
      </c>
      <c r="G2" s="115">
        <f t="shared" ref="G2:G13" ca="1" si="0">IFERROR(NOW()-F2,"-")</f>
        <v>9.3129282402514946E-2</v>
      </c>
      <c r="H2" s="171">
        <v>45964.575462962966</v>
      </c>
      <c r="I2" s="169" t="str">
        <f>IFERROR(VLOOKUP(D2,DB!A:F,6,0),"")</f>
        <v>SCECO</v>
      </c>
      <c r="J2" s="169" t="str">
        <f>IFERROR(VLOOKUP(D2,DB!A:G,7,0),"")</f>
        <v>Dead</v>
      </c>
      <c r="K2" s="172" t="s">
        <v>39129</v>
      </c>
      <c r="L2" s="173" t="str">
        <f>IFERROR(VLOOKUP(D2,DB!A:I,9,0),"")</f>
        <v>Latis</v>
      </c>
    </row>
    <row r="3" spans="1:16383" ht="31.5" customHeight="1">
      <c r="A3" s="168"/>
      <c r="B3" s="169" t="str">
        <f>IFERROR(VLOOKUP(D3,DB!A:K,11,0),"")</f>
        <v/>
      </c>
      <c r="C3" s="170"/>
      <c r="D3" s="169"/>
      <c r="E3" s="102"/>
      <c r="F3" s="171"/>
      <c r="G3" s="115">
        <f t="shared" ca="1" si="0"/>
        <v>45964.67425196759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45964.67425196759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45964.67425196759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45964.67425196759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45964.67425196759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45964.67425196759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45964.67425196759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45964.67425196759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45964.67425196759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45964.67425196759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45964.67425196759</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45964.67425196759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45964.67425196759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45964.67425196759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45964.67425196759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45964.67425196759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45964.67425196759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45964.67425196759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45964.67425196759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45964.67425196759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45964.67425196759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45964.67425196759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45964.67425196759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45964.67425196759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45964.67425196759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45964.67425196759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45964.67425196759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45964.67425196759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45964.67425196759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45964.67425196759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45964.67425196759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