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19" documentId="120_S{2AC9BD13-BADA-5192-A53E-5A8FF88502F6}" xr6:coauthVersionLast="47" xr6:coauthVersionMax="47" xr10:uidLastSave="{0E65F99C-C78E-4B6F-BC82-C6A8A677F4C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<sst xmlns="http://schemas.openxmlformats.org/spreadsheetml/2006/main" count="180274" uniqueCount="39122">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</sst>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319.68961458333069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6.3549768514349125E-2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45982.638040509257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45982.638040509257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45982.638040509257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45982.638040509257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45982.638040509257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45982.638040509257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45982.638040509257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45982.638040509257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45982.638040509257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45982.638040509257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45982.638040509257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45982.638040509257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45982.638040509257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45982.638040509257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45982.638040509257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45982.638040509257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45982.638040509257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45982.638040509257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45982.638040509257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45982.638040509257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45982.638040509257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45982.638040509257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45982.638040509257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45982.638040509257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45982.638040509257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45982.638040509257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45982.638040509257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45982.638040509257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45982.638040509257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45982.638040509257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45982.638040509257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45982.638040509257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45982.638040509257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45982.638040509257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45982.638040509257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45982.638040509257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45982.638040509257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45982.638040509257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45982.638040509257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45982.638040509257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45982.638040509257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45982.638040509257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45982.638040509257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45982.638040509257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45982.638040509257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45982.638040509257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45982.638040509257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45982.638040509257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157.63820277777995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45982.638040740741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45982.638040740741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45982.638040740741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45982.638040740741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45982.638040740741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45982.638040740741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45982.638040740741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45982.638040740741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45982.638040740741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45982.638040740741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45982.638040740741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45982.638040740741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45982.638040740741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45982.638040740741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45982.638040740741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45982.638040740741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45982.638040740741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45982.638040740741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45982.638040740741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45982.638040740741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45982.638040740741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45982.638040740741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45982.638040740741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45982.638040740741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45982.638040740741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45982.638040740741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45982.638040740741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45982.638040740741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45982.638040740741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45982.638040740741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45982.638040740741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45982.638040740741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45982.638040740741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45982.638040740741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45982.638040740741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45982.638040740741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45982.638040740741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45982.638040740741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45982.638040740741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45982.638040740741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45982.638040740741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45982.638040740741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45982.638040740741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45982.638040740741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45982.638040740741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45982.638040740741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45982.638040740741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45982.638040740741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45982.638040740741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45982.638040740741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45982.638040740741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45982.638040740741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45982.638040740741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45982.638040740741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45982.638040740741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45982.638040740741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45982.638040740741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45982.638040740741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45982.638040740741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45982.638040740741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45982.638040740741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45982.638040740741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45982.638040740741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45982.638040740741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45982.638040740741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45982.638040740741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45982.638040740741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45982.638040740741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45982.638040740741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45982.638040740741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45982.638040740741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45982.638040740741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45982.638040740741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45982.638040740741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45982.638040740741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45982.638040740741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45982.638040740741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45982.638040740741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45982.638040740741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45982.638040740741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45982.638040740741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45982.638040740741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45982.638040740741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45982.638040740741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45982.638040740741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45982.638040740741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45982.638040740741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45982.638040740741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45982.638040740741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45982.638040740741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45982.638040740741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45982.638040740741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45982.638040740741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45982.638040740741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45982.638040740741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45982.638040740741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45982.638040740741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45982.638040740741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45982.638040740741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45982.638040740741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45982.638040740741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45982.638040740741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45982.638040740741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45982.638040740741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45982.638040740741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45982.638040740741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45982.638040740741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45982.638040740741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45982.638040740741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45982.638040740741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45982.638040740741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45982.638040740741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45982.638040740741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45982.638040740741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45982.638040740741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45982.638040740741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45982.638040740741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45982.638040740741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45982.638040740741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45982.638040740741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45982.638040740741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45982.638040740741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45982.638040740741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45982.638040740741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45982.638040740741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45982.638040740741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45982.638040740741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45982.638040740741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45982.638040740741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45982.638040740741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45982.638040740741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45982.638040740741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45982.638040740741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45982.638040740741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45982.638040740741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45982.638040740741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45982.638040740741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45982.638040740741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45982.638040740741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45982.638040740741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45982.638040740741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45982.638040740741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45982.638040740741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45982.638040740741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45982.638040740741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45982.638040740741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45982.638040740741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45982.638040740741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45982.638040740741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45982.638040740741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45982.638040740741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45982.638040740741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45982.638040740741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45982.638040740741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45982.638040740741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45982.638040740741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45982.638040740741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45982.638040740741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45982.638040740741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45982.638040740741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45982.638040740741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45982.638040740741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45982.638040740741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45982.638040740741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45982.638040740741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45982.638040740741</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45982.638040740741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45982.638040740741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45982.638040740741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45982.638040740741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45982.638040740741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45982.638040740741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45982.638040740741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45982.638040740741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45982.638040740741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45982.638040740741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45982.638040740741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45982.638040740741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45982.638040740741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45982.638040740741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45982.638040740741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45982.638040740741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45982.638040740741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45982.638040740741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45982.638040740741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45982.638040740741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45982.638040740741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45982.638040740741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45982.638040740741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45982.638040740741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45982.638040740741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45982.638040740741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45982.638040740741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45982.638040740741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45982.638040740741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45982.638040740741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45982.638040740741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45982.638040740741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45982.638040740741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45982.638040740741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45982.638040740741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45982.638040740741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45982.638040740741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45982.638040740741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45982.638040740741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45982.638040740741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45982.638040740741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45982.638040740741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45982.638040740741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45982.638040740741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45982.638040740741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45982.638040740741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45982.638040740741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45982.638040740741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45982.638040740741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45982.638040740741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45982.638040740741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45982.638040740741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45982.638040740741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45982.638040740741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45982.638040740741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45982.638040740741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45982.638040740741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45982.638040740741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45982.638040740741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45982.638040740741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45982.638040740741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45982.638040740741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45982.638040740741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45982.638040740741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45982.638040740741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45982.638040740741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45982.638040740741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45982.638040740741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45982.638040740741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45982.638040740741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45982.638040740741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45982.638040740741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45982.638040740741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45982.638040740741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45982.638040740741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45982.638040740741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45982.638040740741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45982.638040740741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45982.638040740741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45982.638040740741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45982.638040740741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45982.638040740741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45982.638040740741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45982.638040740741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45982.638040740741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45982.638040740741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45982.638040740741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45982.638040740741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45982.638040740741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45982.638040740741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45982.638040740741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45982.638040740741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45982.638040740741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45982.638040740741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45982.638040740741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45982.638040740741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45982.638040740741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45982.638040740741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45982.638040740741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45982.638040740741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45982.638040740741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45982.638040740741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45982.638040740741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45982.638040740741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45982.638040740741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45982.638040740741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45982.638040740741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45982.638040740741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45982.638040740741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45982.638040740741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45982.638040740741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45982.638040740741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45982.638040740741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45982.638040740741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45982.638040740741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45982.638040740741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45982.638040740741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45982.638040740741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45982.638040740741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45982.638040740741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45982.638040740741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45982.638040740741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45982.638040740741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45982.638040740741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45982.638040740741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45982.638040740741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45982.638040740741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45982.638040740741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45982.638040740741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45982.638040740741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45982.638040740741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45982.638040740741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45982.638040740741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45982.638040740741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45982.638040740741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45982.638040740741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45982.638040740741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45982.638040740741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45982.638040740741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45982.638040740741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45982.638040740741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45982.638040740741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45982.638040740741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45982.638040740741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45982.638040740741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45982.638040740741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45982.638040740741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45982.638040740741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45982.638040740741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45982.638040740741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45982.638040740741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45982.638040740741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45982.638040740741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45982.638040740741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45982.638040740741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45982.638040740741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45982.638040740741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45982.638040740741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45982.638040740741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45982.638040740741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45982.638040740741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45982.638040740741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45982.638040740741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45982.638040740741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45982.638040740741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45982.638040740741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45982.638040740741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45982.638040740741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45982.638040740741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45982.638040740741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45982.638040740741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45982.638040740741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45982.638040740741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45982.638040740741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45982.638040740741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45982.638040740741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45982.638040740741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45982.638040740741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45982.638040740741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45982.638040740741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45982.638040740741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45982.638040740741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45982.638040740741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45982.638040740741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45982.638040740741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45982.638040740741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45982.638040740741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45982.638040740741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45982.638040740741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45982.638040740741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45982.638040740741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45982.638040740741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45982.638040740741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45982.638040740741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45982.638040740741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45982.638040740741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45982.638040740741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45982.638040740741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45982.638040740741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45982.638040740741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45982.638040740741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45982.638040740741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45982.638040740741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45982.638040740741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45982.638040740741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45982.638040740741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45982.638040740741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45982.638040740741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45982.638040740741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45982.638040740741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45982.638040740741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45982.638040740741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45982.638040740741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45982.638040740741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45982.638040740741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45982.638040740741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45982.638040740741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45982.638040740741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45982.638040740741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45982.638040740741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45982.638040740741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45982.638040740741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45982.638040740741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45982.638040740741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45982.638040740741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45982.638040740741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45982.638040740741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45982.638040740741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45982.638040740741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45982.638040740741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45982.638040740741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45982.638040740741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45982.638040740741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45982.638040740741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45982.638040740741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45982.638040740741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45982.638040740741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45982.638040740741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45982.638040740741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45982.638040740741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45982.638040740741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45982.638040740741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45982.638040740741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45982.638040740741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45982.638040740741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45982.638040740741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45982.638040740741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45982.638040740741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45982.638040740741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45982.638040740741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45982.638040740741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45982.638040740741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45982.638040740741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45982.638040740741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45982.638040740741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45982.638040740741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45982.638040740741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45982.638040740741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45982.638040740741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45982.638040740741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45982.638040740741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45982.638040740741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45982.638040740741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45982.638040740741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45982.638040740741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45982.638040740741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45982.638040740741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45982.638040740741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45982.638040740741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45982.638040740741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45982.638040740741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45982.638040740741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45982.638040740741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45982.638040740741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45982.638040740741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45982.638040740741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45982.638040740741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45982.638040740741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45982.638040740741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45982.638040740741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45982.638040740741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45982.638040740741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45982.638040740741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45982.638040740741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45982.638040740741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45982.638040740741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45982.638040740741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45982.638040740741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45982.638040740741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45982.638040740741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45982.638040740741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45982.638040740741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45982.638040740741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45982.638040740741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45982.638040740741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45982.638040740741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45982.638040740741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45982.638040740741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45982.638040740741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45982.638040740741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45982.638040740741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45982.638040740741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45982.638040740741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45982.638040740741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45982.638040740741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45982.638040740741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45982.638040740741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45982.638040740741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45982.638040740741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45982.638040740741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45982.638040740741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45982.638040740741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45982.638040740741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45982.638040740741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45982.638040740741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45982.638040740741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45982.638040740741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45982.638040740741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45982.638040740741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45982.638040740741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45982.638040740741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45982.638040740741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45982.638040740741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45982.638040740741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45982.638040740741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45982.638040740741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45982.638040740741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45982.638040740741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45982.638040740741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45982.638040740741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45982.638040740741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45982.638040740741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45982.638040740741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45982.638040740741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45982.638040740741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45982.638040740741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45982.638040740741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45982.638040740741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45982.638040740741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45982.638040740741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45982.638040740741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45982.638040740741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45982.638040740741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45982.638040740741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45982.638040740741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45982.638040740741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45982.638040740741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45982.638040740741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45982.638040740741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45982.638040740741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45982.638040740741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45982.638040740741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45982.638040740741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45982.638040740741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45982.638040740741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45982.638040740741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45982.638040740741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45982.638040740741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45982.638040740741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45982.638040740741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45982.638040740741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45982.638040740741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45982.638040740741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45982.638040740741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45982.638040740741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45982.638040740741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45982.638040740741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45982.638040740741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45982.638040740741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45982.638040740741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45982.638040740741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45982.638040740741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45982.638040740741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45982.638040740741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45982.638040740741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45982.638040740741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45982.638040740741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45982.638040740741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45982.638040740741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45982.638040740741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45982.638040740741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45982.638040740741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45982.638040740741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45982.638040740741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45982.638040740741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45982.638040740741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45982.638040740741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45982.638040740741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45982.638040740741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45982.638040740741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45982.638040740741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45982.638040740741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45982.638040740741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45982.638040740741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45982.638040740741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45982.638040740741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45982.638040740741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45982.638040740741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45982.638040740741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45982.638040740741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45982.638040740741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45982.638040740741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45982.638040740741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45982.638040740741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45982.638040740741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45982.638040740741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45982.638040740741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45982.638040740741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45982.638040740741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45982.638040740741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45982.638040740741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45982.638040740741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45982.638040740741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45982.638040740741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45982.638040740741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45982.638040740741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45982.638040740741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45982.638040740741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45982.638040740741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45982.638040740741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45982.638040740741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45982.638040740741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45982.638040740741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45982.638040740741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45982.638040740741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45982.638040740741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45982.638040740741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45982.638040740741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45982.638040740741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45982.638040740741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45982.638040740741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45982.638040740741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45982.638040740741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45982.638040740741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45982.638040740741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45982.638040740741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45982.638040740741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45982.638040740741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45982.638040740741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45982.638040740741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45982.638040740741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45982.638040740741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45982.638040740741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45982.638040740741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45982.638040740741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45982.638040740741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45982.638040740741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45982.638040740741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45982.638040740741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45982.638040740741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45982.638040740741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45982.638040740741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45982.638040740741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45982.638040740741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45982.638040740741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45982.638040740741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45982.638040740741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45982.638040740741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45982.638040740741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45982.638040740741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45982.638040740741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45982.638040740741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45982.638040740741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45982.638040740741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45982.638040740741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45982.638040740741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45982.638040740741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45982.638040740741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45982.638040740741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45982.638040740741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45982.638040740741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45982.638040740741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45982.638040740741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45982.638040740741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45982.638040740741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45982.638040740741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45982.638040740741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45982.638040740741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45982.638040740741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45982.638040740741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45982.638040740741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45982.638040740741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45982.638040740741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45982.638040740741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45982.638040740741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45982.638040740741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45982.638040740741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45982.638040740741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45982.638040740741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45982.638040740741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45982.638040740741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45982.638040740741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45982.638040740741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45982.638040740741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45982.638040740741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45982.638040740741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45982.638040740741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45982.638040740741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45982.638040740741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45982.638040740741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45982.638040740741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45982.638040740741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45982.638040740741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45982.638040740741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45982.638040740741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45982.638040740741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45982.638040740741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45982.638040740741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45982.638040740741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45982.638040740741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45982.638040740741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45982.638040740741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45982.638040740741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45982.638040740741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45982.638040740741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45982.638040740741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45982.638040740741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45982.638040740741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45982.638040740741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45982.638040740741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45982.638040740741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45982.638040740741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45982.638040740741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45982.638040740741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45982.638040740741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45982.638040740741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45982.638040740741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45982.638040740741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45982.638040740741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45982.638040740741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45982.638040740741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45982.638040740741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45982.638040740741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45982.638040740741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45982.638040740741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45982.638040740741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45982.638040740741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45982.638040740741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45982.638040740741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45982.638040740741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45982.638040740741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45982.638040740741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45982.638040740741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45982.638040740741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45982.638040740741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45982.638040740741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45982.638040740741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45982.638040740741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45982.638040740741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45982.638040740741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45982.638040740741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45982.638040740741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45982.638040740741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45982.638040740741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45982.638040740741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45982.638040740741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45982.638040740741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45982.638040740741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45982.638040740741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45982.638040740741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45982.638040740741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45982.638040740741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45982.638040740741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45982.638040740741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45982.638040740741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45982.638040740741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45982.638040740741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45982.638040740741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45982.638040740741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45982.638040740741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45982.638040740741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45982.638040740741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45982.638040740741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45982.638040740741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45982.638040740741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45982.638040740741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45982.638040740741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45982.638040740741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45982.638040740741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45982.638040740741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45982.638040740741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45982.638040740741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45982.638040740741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45982.638040740741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45982.638040740741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45982.638040740741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45982.638040740741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45982.638040740741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45982.638040740741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45982.638040740741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45982.638040740741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45982.638040740741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45982.638040740741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45982.638040740741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45982.638040740741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45982.638040740741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45982.638040740741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45982.638040740741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45982.638040740741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45982.638040740741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45982.638040740741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45982.638040740741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45982.638040740741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45982.638040740741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45982.638040740741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45982.638040740741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45982.638040740741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45982.638040740741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45982.638040740741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45982.638040740741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45982.638040740741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45982.638040740741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45982.638040740741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45982.638040740741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45982.638040740741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45982.638040740741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45982.638040740741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45982.638040740741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45982.638040740741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45982.638040740741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45982.638040740741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45982.638040740741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45982.638040740741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45982.638040740741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45982.638040740741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45982.638040740741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45982.638040740741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45982.638040740741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45982.638040740741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45982.638040740741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45982.638040740741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45982.638040740741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45982.638040740741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45982.638040740741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45982.638040740741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45982.638040740741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45982.638040740741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45982.638040740741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45982.638040740741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45982.638040740741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45982.638040740741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45982.638040740741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45982.638040740741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45982.638040740741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45982.638040740741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45982.638040740741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45982.638040740741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45982.638040740741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45982.638040740741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45982.638040740741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45982.638040740741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45982.638040740741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45982.638040740741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45982.638040740741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45982.638040740741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45982.638040740741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45982.638040740741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45982.638040740741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45982.638040740741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45982.638040740741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45982.638040740741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45982.638040740741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45982.638040740741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45982.638040740741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45982.638040740741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45982.638040740741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45982.638040740741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45982.638040740741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45982.638040740741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45982.638040740741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45982.638040740741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45982.638040740741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45982.638040740741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45982.638040740741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45982.638040740741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45982.638040740741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45982.638040740741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45982.638040740741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45982.638040740741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45982.638040740741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45982.638040740741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45982.638040740741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45982.638040740741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45982.638040740741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45982.638040740741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45982.638040740741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45982.638040740741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45982.638040740741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45982.638040740741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45982.638040740741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45982.638040740741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45982.638040740741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45982.638040740741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45982.638040740741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45982.638040740741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45982.638040740741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45982.638040740741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45982.638040740741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45982.638040740741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45982.638040740741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45982.638040740741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45982.638040740741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45982.638040740741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45982.638040740741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45982.638040740741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45982.638040740741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45982.638040740741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45982.638040740741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45982.638040740741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45982.638040740741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45982.638040740741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45982.638040740741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45982.638040740741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45982.638040740741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45982.638040740741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45982.638040740741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45982.638040740741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45982.638040740741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45982.638040740741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45982.638040740741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45982.638040740741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45982.638040740741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45982.638040740741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45982.638040740741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45982.638040740741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45982.638040740741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45982.638040740741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45982.638040740741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45982.638040740741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45982.638040740741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45982.638040740741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45982.638040740741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45982.638040740741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45982.638040740741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45982.638040740741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45982.638040740741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45982.638040740741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45982.638040740741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45982.638040740741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45982.638040740741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45982.638040740741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45982.638040740741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45982.638040740741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45982.638040740741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45982.638040740741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45982.638040740741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45982.638040740741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45982.638040740741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45982.638040740741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45982.638040740741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45982.638040740741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45982.638040740741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45982.638040740741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45982.638040740741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45982.638040740741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45982.638040740741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45982.638040740741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45982.638040740741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45982.638040740741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45982.638040740741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45982.638040740741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45982.638040740741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45982.638040740741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45982.638040740741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45982.638040740741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45982.638040740741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45982.638040740741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45982.638040740741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45982.638040740741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45982.638040740741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45982.638040740741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45982.638040740741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45982.638040740741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45982.638040740741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45982.638040740741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45982.638040740741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45982.638040740741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45982.638040740741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45982.638040740741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45982.638040740741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45982.638040740741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45982.638040740741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45982.638040740741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45982.638040740741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45982.638040740741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45982.638040740741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45982.638040740741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45982.638040740741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45982.638040740741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45982.638040740741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45982.638040740741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45982.638040740741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45982.638040740741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45982.638040740741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45982.638040740741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45982.638040740741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45982.638040740741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45982.638040740741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45982.638040740741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45982.638040740741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45982.638040740741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45982.638040740741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45982.638040740741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45982.638040740741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45982.638040740741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45982.638040740741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45982.638040740741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45982.638040740741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45982.638040740741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45982.638040740741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45982.638040740741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45982.638040740741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45982.638040740741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45982.638040740741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45982.638040740741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45982.638040740741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45982.638040740741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45982.638040740741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45982.638040740741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45982.638040740741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45982.638040740741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45982.638040740741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45982.638040740741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45982.638040740741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45982.638040740741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45982.638040740741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45982.638040740741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45982.638040740741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45982.638040740741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45982.638040740741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45982.638040740741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45982.638040740741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45982.638040740741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45982.638040740741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45982.638040740741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45982.638040740741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45982.638040740741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45982.638040740741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45982.638040740741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45982.638040740741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45982.638040740741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45982.638040740741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45982.638040740741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45982.638040740741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45982.638040740741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45982.638040740741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45982.638040740741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45982.638040740741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45982.638040740741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45982.638040740741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45982.638040740741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45982.638040740741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45982.638040740741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45982.638040740741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45982.638040740741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45982.638040740741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45982.638040740741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45982.638040740741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45982.638040740741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45982.638040740741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45982.638040740741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45982.638040740741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45982.638040740741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45982.638040740741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45982.638040740741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45982.638040740741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45982.638040740741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45982.638040740741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45982.638040740741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45982.638040740741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45982.638040740741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45982.638040740741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45982.638040740741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45982.638040740741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45982.638040740741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45982.638040740741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45982.638040740741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45982.638040740741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45982.638040740741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45982.638040740741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45982.638040740741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45982.638040740741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45982.638040740741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45982.638040740741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45982.638040740741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45982.638040740741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45982.638040740741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45982.638040740741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45982.638040740741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45982.638040740741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45982.638040740741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45982.638040740741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45982.638040740741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45982.638040740741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45982.638040740741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45982.638040740741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45982.638040740741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45982.638040740741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45982.638040740741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45982.638040740741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45982.638040740741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45982.638040740741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45982.638040740741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45982.638040740741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45982.638040740741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45982.638040740741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45982.638040740741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45982.638040740741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45982.638040740741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45982.638040740741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45982.638040740741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45982.638040740741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45982.638040740741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45982.638040740741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45982.638040740741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45982.638040740741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45982.638040740741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45982.638040740741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45982.638040740741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45982.638040740741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45982.638040740741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45982.638040740741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45982.638040740741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45982.638040740741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45982.638040740741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45982.638040740741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45982.638040740741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45982.638040740741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45982.638040740741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45982.638040740741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45982.638040740741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45982.638040740741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45982.638040740741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45982.638040740741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45982.638040740741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45982.638040740741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45982.638040740741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45982.638040740741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45982.638040740741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45982.638040740741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45982.638040740741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45982.638040740741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45982.638040740741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45982.638040740741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45982.638040740741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45982.638040740741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45982.638040740741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45982.638040740741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45982.638040740741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45982.638040740741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45982.638040740741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45982.638040740741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45982.638040740741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45982.638040740741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45982.638040740741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45982.638040740741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45982.638040740741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45982.638040740741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45982.638040740741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45982.638040740741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45982.638040740741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45982.638040740741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45982.638040740741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45982.638040740741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45982.638040740741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45982.638040740741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45982.638040740741</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279.15732314814522</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45982.638040509257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45982.638040509257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45982.638040509257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45982.638040509257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45982.638040740741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45982.638040740741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45982.638040740741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45982.638040740741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45982.638040740741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45982.638040740741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45982.638040740741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45982.638040740741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45982.638040740741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45982.638040740741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45982.638040740741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45982.638040740741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45982.638040740741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45982.638040740741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45982.638040740741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45982.638040740741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45982.638040740741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45982.638040740741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45982.638040740741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45982.638040740741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45982.638040740741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45982.638040740741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45982.638040740741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45982.638040740741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45982.638040740741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45982.638040740741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45982.638040740741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45982.638040740741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45982.638040740741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45982.638040740741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45982.638040740741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45982.638040740741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45982.638040740741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45982.638040740741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45982.638040740741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45982.638040740741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45982.638040740741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45982.638040740741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45982.638040740741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45982.638040740741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45982.638040740741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45982.638040740741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45982.638040740741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45982.638040740741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45982.638040740741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45982.638040740741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45982.638040740741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45982.638040740741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45982.638040740741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45982.638040740741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45982.638040740741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45982.638040740741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45982.638040740741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45982.638040740741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45982.638040740741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45982.638040740741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45982.638040740741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45982.638040740741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45982.638040740741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45982.638040740741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45982.638040740741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45982.638040740741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45982.638040740741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45982.638040740741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45982.638040740741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45982.638040740741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45982.638040740741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45982.638040740741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45982.638040740741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45982.638040740741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45982.638040740741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45982.638040740741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45982.638040740741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45982.638040740741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45982.638040740741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45982.638040740741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45982.638040740741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45982.638040740741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45982.638040740741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45982.638040740741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45982.638040740741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45982.638040740741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45982.638040740741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45982.638040740741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45982.638040740741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45982.638040740741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45982.638040740741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45982.638040740741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45982.638040740741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45982.638040740741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45982.638040740741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45982.638040740741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45982.638040740741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45982.638040740741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45982.638040740741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45982.638040740741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45982.638040740741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45982.638040740741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45982.638040740741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45982.638040740741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45982.638040740741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45982.638040740741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45982.638040740741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45982.638040740741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45982.638040740741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45982.638040740741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45982.638040740741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45982.638040740741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45982.638040740741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45982.638040740741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45982.638040740741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45982.638040740741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45982.638040740741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45982.638040740741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45982.638040740741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45982.638040740741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45982.638040740741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45982.638040740741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45982.638040740741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45982.638040740741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45982.638040740741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45982.638040740741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45982.638040740741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45982.638040740741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45982.638040740741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45982.638040740741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45982.638040740741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45982.638040740741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45982.638040740741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45982.638040740741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45982.638040740741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45982.638040740741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45982.638040740741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45982.638040740741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45982.638040740741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45982.638040740741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45982.638040740741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45982.638040740741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45982.638040740741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45982.638040740741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45982.638040740741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45982.638040740741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45982.638040740741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45982.638040740741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45982.638040740741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45982.638040740741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45982.638040740741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45982.638040740741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45982.638040740741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45982.638040740741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45982.638040740741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45982.638040740741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45982.638040740741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45982.638040740741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45982.638040740741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45982.638040740741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45982.638040740741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45982.638040740741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45982.638040740741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45982.638040740741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45982.638040740741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45982.638040740741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45982.638040740741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45982.638040740741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45982.638040740741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45982.638040740741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45982.638040740741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45982.638040740741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45982.638040740741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45982.638040740741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45982.638040740741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45982.638040740741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45982.638040740741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45982.638040740741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45982.638040740741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45982.638040740741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45982.638040740741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45982.638040740741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45982.638040740741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45982.638040740741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45982.638040740741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45982.638040740741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45982.638040740741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45982.638040740741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45982.638040740741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45982.638040740741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45982.638040740741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45982.638040740741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45982.638040740741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45982.638040740741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45982.638040740741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45982.638040740741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45982.638040740741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45982.638040740741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45982.638040740741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45982.638040740741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45982.638040740741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45982.638040740741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45982.638040740741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45982.638040740741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45982.638040740741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45982.638040740741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45982.638040740741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45982.638040740741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45982.638040740741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45982.638040740741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45982.638040740741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45982.638040740741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45982.638040740741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45982.638040740741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45982.638040740741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45982.638040740741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45982.638040740741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45982.638040740741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45982.638040740741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45982.638040740741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45982.638040740741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45982.638040740741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45982.638040740741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45982.638040740741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45982.638040740741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45982.638040740741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45982.638040740741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45982.638040740741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45982.638040740741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45982.638040740741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45982.638040740741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45982.638040740741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45982.638040740741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45982.638040740741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45982.638040740741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45982.638040740741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45982.638040740741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45982.638040740741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45982.638040740741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45982.638040740741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45982.638040740741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45982.638040740741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45982.638040740741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45982.638040740741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45982.638040740741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45982.638040740741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45982.638040740741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45982.638040740741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45982.638040740741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45982.638040740741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45982.638040740741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45982.638040740741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45982.638040740741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45982.638040740741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45982.638040740741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45982.638040740741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45982.638040740741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45982.638040740741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45982.638040740741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45982.638040740741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45982.638040740741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45982.638040740741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45982.638040740741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45982.638040740741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45982.638040740741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45982.638040740741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45982.638040740741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45982.638040740741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45982.638040740741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45982.638040740741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45982.638040740741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45982.638040740741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45982.638040740741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45982.638040740741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45982.638040740741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45982.638040740741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45982.638040740741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45982.638040740741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45982.638040740741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45982.638040740741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45982.638040740741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45982.638040740741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45982.638040740741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45982.638040740741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45982.638040740741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45982.638040740741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45982.638040740741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45982.638040740741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45982.638040740741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45982.638040740741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45982.638040740741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45982.638040740741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45982.638040740741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45982.638040740741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45982.638040740741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45982.638040740741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45982.638040740741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45982.638040740741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45982.638040740741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45982.638040740741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45982.638040740741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45982.638040740741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45982.638040740741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45982.638040740741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45982.638040740741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45982.638040740741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45982.638040740741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45982.638040740741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45982.638040740741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45982.638040740741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45982.638040740741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45982.638040740741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45982.638040740741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45982.638040740741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45982.638040740741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45982.638040740741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45982.638040740741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45982.638040740741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45982.638040740741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45982.638040740741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45982.638040740741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45982.638040740741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45982.638040740741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45982.638040740741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45982.638040740741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45982.638040740741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45982.638040740741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45982.638040740741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45982.638040740741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45982.638040740741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45982.638040740741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45982.638040740741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45982.638040740741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45982.638040740741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45982.638040740741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45982.638040740741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45982.638040740741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45982.638040740741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45982.638040740741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45982.638040740741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45982.638040740741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45982.638040740741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45982.638040740741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45982.638040740741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45982.638040740741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45982.638040740741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45982.638040740741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45982.638040740741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45982.638040740741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45982.638040740741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45982.638040740741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45982.638040740741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45982.638040740741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45982.638040740741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45982.638040740741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45982.638040740741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45982.638040740741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45982.638040740741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45982.638040740741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45982.638040740741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45982.638040740741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45982.638040740741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45982.638040740741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45982.638040740741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45982.638040740741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45982.638040740741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45982.638040740741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45982.638040740741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45982.638040740741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45982.638040740741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45982.638040740741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45982.638040740741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45982.638040740741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45982.638040740741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45982.638040740741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45982.638040740741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45982.638040740741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45982.638040740741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45982.638040740741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45982.638040740741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45982.638040740741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45982.638040740741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45982.638040740741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45982.638040740741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45982.638040740741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45982.638040740741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45982.638040740741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45982.638040740741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45982.638040740741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45982.638040740741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45982.638040740741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45982.638040740741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45982.638040740741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45982.638040740741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45982.638040740741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45982.638040740741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45982.638040740741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45982.638040740741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45982.638040740741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45982.638040740741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45982.638040740741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45982.638040740741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45982.638040740741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45982.638040740741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45982.638040740741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45982.638040740741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45982.638040740741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45982.638040740741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45982.638040740741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45982.638040740741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45982.638040740741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45982.638040740741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45982.638040740741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45982.638040740741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45982.638040740741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45982.638040740741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45982.638040740741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45982.638040740741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45982.638040740741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45982.638040740741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45982.638040740741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45982.638040740741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45982.638040740741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45982.638040740741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45982.638040740741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45982.638040740741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45982.638040740741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45982.638040740741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45982.638040740741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45982.638040740741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45982.638040740741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45982.638040740741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45982.638040740741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45982.638040740741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45982.638040740741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45982.638040740741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45982.638040740741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45982.638040740741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45982.638040740741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45982.638040740741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45982.638040740741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45982.638040740741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45982.638040740741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45982.638040740741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45982.638040740741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45982.638040740741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45982.638040740741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45982.638040740741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45982.638040740741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45982.638040740741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45982.638040740741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45982.638040740741</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1"/>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90.805980555553106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56.44916342592478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33.976929629629012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5.1232372685190057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1.2647418981432565</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45982.638040509257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45982.638040509257</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45982.638040509257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45982.638040509257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45982.638040509257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45982.638040509257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45982.638040509257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45982.638040509257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45982.638040509257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45982.638040509257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45982.638040509257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45982.638040509257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45982.638040509257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45982.638040509257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45982.638040509257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45982.638040509257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45982.638040509257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45982.638040509257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45982.638040509257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45982.638040509257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45982.638040509257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45982.638040509257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45982.638040509257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45982.638040509257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45982.638040509257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45982.638040509257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45982.638040509257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45982.638040509257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45982.638040509257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45982.638040509257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45982.638040509257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45982.638040509257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45982.638040509257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45982.638040509257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45982.638040509257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45982.638040509257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45982.638040509257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45982.638040509257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45982.638040509257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45982.638040509257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45982.638040509257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45982.638040509257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45982.638040509257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45982.638040509257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45982.638040509257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45982.638040509257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45982.638040509257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45982.638040509257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45982.638040509257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45982.638040509257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45982.638040509257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45982.638040509257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45982.638040509257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45982.638040509257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45982.638040509257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45982.638040509257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45982.638040509257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45982.638040509257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45982.638040509257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45982.638040509257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45982.638040509257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45982.638040509257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45982.638040509257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45982.638040509257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45982.638040509257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45982.638040509257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45982.638040509257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45982.638040509257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45982.638040509257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45982.638040509257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45982.638040509257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45982.638040509257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45982.638040509257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45982.638040509257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45982.638040509257</v>
      </c>
      <c r="H81" s="109"/>
      <c r="I81" s="109" t="str">
        <f>IFERROR(VLOOKUP(D81,DB!A:F,6,0),"")</f>
        <v/>
      </c>
      <c r="J81" s="109" t="str">
        <f>IFERROR(VLOOKUP(D81,DB!A:G,7,0),"")</f>
        <v/>
      </c>
      <c r="K81" s="109"/>
      <c r="L81" s="109" t="str">
        <f>IFERROR(VLOOKUP(D81,DB!A:I,9,0),"")</f>
        <v/>
      </c>
    </row>
    <row r="82" spans="1:12">
      <c r="A82" s="131"/>
      <c r="B82" s="131" t="str">
        <f>IFERROR(VLOOKUP(D82,DB!A:K,11,0),"")</f>
        <v/>
      </c>
      <c r="C82" s="131"/>
      <c r="D82" s="131"/>
      <c r="E82" s="131"/>
      <c r="F82" s="132"/>
      <c r="G82" s="111">
        <f ca="1">IFERROR(NOW()-F82,"")</f>
        <v>45982.638040509257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45982.638040509257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45982.638040509257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45982.638040509257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45982.638040509257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45982.638040509257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45982.638040509257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45982.638040509257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45982.638040509257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45982.638040509257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45982.638040509257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45982.638040509257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45982.638040509257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45982.638040509257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45982.638040509257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45982.638040509257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45982.638040509257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45982.638040509257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45982.638040509257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45982.638040509257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45982.638040509257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45982.638040509257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45982.638040509257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45982.638040509257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45982.638040509257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45982.638040509257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45982.638040509257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45982.638040509257</v>
      </c>
      <c r="H109" s="132"/>
      <c r="I109" s="131" t="str">
        <f>IFERROR(VLOOKUP(D109,DB!A:F,6,0),"")</f>
        <v/>
      </c>
      <c r="J109" s="131" t="str">
        <f>IFERROR(VLOOKUP(D109,DB!A:G,7,0),"")</f>
        <v/>
      </c>
      <c r="K109" s="131"/>
      <c r="L109" s="131" t="str">
        <f>IFERROR(VLOOKUP(D109,DB!A:I,9,0),"")</f>
        <v/>
      </c>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49" t="s">
        <v>37236</v>
      </c>
      <c r="E2" s="109" t="s">
        <v>39021</v>
      </c>
      <c r="F2" s="121">
        <v>45982.595011574071</v>
      </c>
      <c r="G2" s="104">
        <f t="shared" ref="G2:G31" ca="1" si="0">IFERROR(NOW()-F2,"-")</f>
        <v>4.3029166670748964E-2</v>
      </c>
      <c r="H2" s="121">
        <v>45982.595011574071</v>
      </c>
      <c r="I2" s="119" t="str">
        <f>IFERROR(VLOOKUP(D2,DB!A:F,6,0),"")</f>
        <v>Generator-SG</v>
      </c>
      <c r="J2" s="119" t="str">
        <f>IFERROR(VLOOKUP(D2,DB!A:G,7,0),"")</f>
        <v>Dead</v>
      </c>
      <c r="K2" s="122" t="s">
        <v>39121</v>
      </c>
      <c r="L2" s="123" t="str">
        <f>IFERROR(VLOOKUP(D2,DB!A:I,9,0),"")</f>
        <v>Latis</v>
      </c>
    </row>
    <row r="3" spans="1:16382" ht="31.5" customHeight="1">
      <c r="A3" s="118"/>
      <c r="B3" s="119" t="str">
        <f>IFERROR(VLOOKUP(D3,DB!A:K,11,0),"")</f>
        <v/>
      </c>
      <c r="C3" s="120"/>
      <c r="D3" s="119"/>
      <c r="E3" s="109"/>
      <c r="F3" s="121"/>
      <c r="G3" s="104">
        <f t="shared" ca="1" si="0"/>
        <v>45982.638040740741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45982.638040740741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45982.638040740741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45982.638040740741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45982.638040740741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45982.638040740741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45982.638040740741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45982.638040740741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45982.638040740741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45982.638040740741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45982.638040740741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45982.638040740741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45982.638040740741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45982.638040740741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45982.638040740741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45982.638040740741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45982.638040740741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45982.638040740741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45982.638040740741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45982.638040740741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45982.638040740741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45982.638040740741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45982.638040740741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45982.638040740741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45982.638040740741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45982.638040740741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45982.638040740741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45982.638040740741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45982.638040740741</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2025-11-21T12:20:49Z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